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https://deadla.sharepoint.com/RUBIKONFIN/Rubikonfin Jitka/Informační povinnost dle IFR/"/>
    </mc:Choice>
  </mc:AlternateContent>
  <xr:revisionPtr revIDLastSave="28" documentId="8_{0A11657C-409D-4295-945F-BE995AB193AC}" xr6:coauthVersionLast="47" xr6:coauthVersionMax="47" xr10:uidLastSave="{2DF7FC6D-160A-4903-9B7E-912C3DA4B0F2}"/>
  <bookViews>
    <workbookView xWindow="-108" yWindow="-108" windowWidth="23256" windowHeight="12576" tabRatio="793"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8" l="1"/>
  <c r="D35" i="8"/>
  <c r="D25"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<sst xmlns="http://schemas.openxmlformats.org/spreadsheetml/2006/main" count="634" uniqueCount="448">
  <si>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</si>
  <si>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</si>
  <si>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</si>
  <si>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</si>
  <si>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</si>
  <si>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</si>
  <si>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</si>
  <si>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</si>
  <si>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</si>
  <si>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</si>
  <si>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</si>
  <si>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</si>
  <si>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</si>
  <si>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</si>
  <si>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</si>
  <si>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</si>
  <si>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</si>
  <si>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</si>
  <si>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</si>
  <si>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</si>
  <si>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</si>
  <si>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</si>
  <si>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</si>
  <si>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</si>
  <si>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</si>
  <si>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</si>
  <si>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</si>
  <si>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</si>
  <si>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</si>
  <si>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</si>
  <si>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</si>
  <si>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</si>
  <si>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</si>
  <si>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</si>
  <si>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</si>
  <si>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</si>
  <si>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</si>
  <si>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</si>
  <si>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</si>
  <si>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</si>
  <si>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</si>
  <si>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</si>
  <si>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</si>
  <si>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</si>
  <si>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</si>
  <si>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</si>
  <si>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</si>
  <si>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</si>
  <si>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</si>
  <si>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</si>
  <si>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</si>
  <si>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</si>
  <si>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</si>
  <si>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</si>
  <si>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</si>
  <si>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</si>
  <si>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</si>
  <si>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</si>
  <si>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</si>
  <si>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</si>
  <si>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</si>
  <si>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</si>
  <si>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</si>
  <si>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</si>
  <si>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</si>
  <si>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</si>
  <si>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</si>
  <si>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</si>
  <si>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</si>
  <si>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</si>
  <si>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</si>
  <si>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</si>
  <si>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</si>
  <si>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</si>
  <si>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</si>
  <si>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</si>
  <si>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</si>
  <si>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</si>
  <si>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</si>
  <si>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</si>
  <si>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</si>
  <si>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</si>
  <si>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</si>
  <si>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</si>
  <si>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</si>
  <si>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</si>
  <si>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</si>
  <si>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</si>
  <si>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</si>
  <si>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</si>
  <si>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</si>
  <si>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</si>
  <si>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</si>
  <si>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</si>
  <si>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</si>
  <si>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</si>
  <si>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</si>
  <si>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</si>
  <si>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</si>
  <si>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</si>
  <si>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</si>
  <si>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</si>
  <si>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</si>
  <si>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</si>
  <si>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</si>
  <si>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</si>
  <si>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</si>
  <si>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</si>
  <si>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</si>
  <si>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</si>
  <si>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</si>
  <si>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</si>
  <si>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</si>
  <si>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</si>
  <si>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</si>
  <si>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</si>
  <si>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</si>
  <si>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</si>
  <si>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</si>
  <si>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</si>
  <si>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</si>
  <si>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</si>
  <si>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</si>
  <si>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</si>
  <si>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</si>
  <si>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</si>
  <si>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</si>
  <si>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</si>
  <si>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</si>
  <si>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</si>
  <si>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</si>
  <si>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</si>
  <si>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</si>
  <si>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</si>
  <si>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</si>
  <si>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</si>
  <si>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</si>
  <si>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</si>
  <si>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</si>
  <si>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</si>
  <si>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</si>
  <si>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</si>
  <si>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</si>
  <si>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</si>
  <si>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</si>
  <si>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</si>
  <si>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</si>
  <si>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</si>
  <si>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</si>
  <si>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</si>
  <si>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</si>
  <si>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</si>
  <si>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</si>
  <si>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</si>
  <si>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</si>
  <si>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</si>
  <si>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</si>
  <si>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</si>
  <si>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</si>
  <si>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</si>
  <si>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</si>
  <si>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</si>
  <si>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</si>
  <si>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</si>
  <si>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</si>
  <si>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</si>
  <si>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</si>
  <si>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</si>
  <si>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</si>
  <si>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</si>
  <si>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</si>
  <si>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</si>
  <si>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</si>
  <si>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</si>
  <si>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</si>
  <si>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</si>
  <si>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</si>
  <si>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</si>
  <si>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</si>
  <si>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</si>
  <si>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</si>
  <si>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</si>
  <si>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</si>
  <si>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</si>
  <si>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</si>
  <si>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</si>
  <si>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</si>
  <si>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</si>
  <si>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</si>
  <si>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</si>
  <si>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</si>
  <si>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</si>
  <si>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</si>
  <si>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</si>
  <si>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</si>
  <si>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</si>
  <si>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</si>
  <si>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</si>
  <si>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</si>
  <si>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</si>
  <si>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</si>
  <si>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</si>
  <si>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</si>
  <si>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</si>
  <si>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</si>
  <si>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</si>
  <si>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</si>
  <si>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</si>
  <si>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</si>
  <si>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</si>
  <si>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</si>
  <si>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</si>
  <si>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</si>
  <si>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</si>
  <si>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</si>
  <si>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</si>
  <si>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</si>
  <si>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</si>
  <si>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</si>
  <si>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</si>
  <si>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</si>
  <si>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</si>
  <si>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</si>
  <si>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</si>
  <si>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</si>
  <si>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</si>
  <si>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</si>
  <si>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</si>
  <si>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</si>
  <si>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</si>
  <si>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</si>
  <si>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</si>
  <si>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</si>
  <si>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</si>
  <si>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</si>
  <si>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</si>
  <si>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</si>
  <si>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</si>
  <si>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</si>
  <si>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</si>
  <si>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</si>
  <si>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</si>
  <si>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</si>
  <si>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</si>
  <si>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</si>
  <si>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</si>
  <si>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</si>
  <si>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</si>
  <si>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</si>
  <si>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</si>
  <si>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</si>
  <si>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</si>
  <si>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</si>
  <si>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</si>
  <si>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</si>
  <si>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</si>
  <si>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</si>
  <si>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</si>
  <si>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</si>
  <si>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</si>
  <si>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</si>
  <si>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</si>
  <si>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</si>
  <si>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</si>
  <si>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</si>
  <si>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</si>
  <si>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</si>
  <si>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</si>
  <si>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</si>
  <si>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</si>
  <si>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</si>
  <si>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</si>
  <si>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</si>
  <si>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</si>
  <si>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</si>
  <si>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</si>
  <si>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</si>
  <si>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</si>
  <si>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</si>
  <si>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</si>
  <si>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</si>
  <si>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</si>
  <si>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</si>
  <si>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</si>
  <si>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</si>
  <si>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</si>
  <si>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</si>
  <si>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</si>
  <si>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</si>
  <si>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</si>
  <si>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</si>
  <si>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</si>
  <si>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</si>
  <si>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</si>
  <si>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</si>
  <si>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</si>
  <si>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</si>
  <si>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</si>
  <si>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</si>
  <si>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</si>
  <si>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</si>
  <si>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</si>
  <si>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</si>
  <si>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</si>
  <si>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</si>
  <si>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</si>
  <si>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</si>
  <si>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</si>
  <si>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</si>
  <si>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</si>
  <si>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</si>
  <si>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</si>
  <si>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</si>
  <si>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</si>
  <si>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</si>
  <si>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</si>
  <si>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</si>
  <si>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</si>
  <si>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</si>
  <si>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</si>
  <si>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</si>
  <si>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</si>
  <si>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</si>
  <si>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</si>
  <si>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</si>
  <si>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</si>
  <si>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</si>
  <si>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</si>
  <si>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</si>
  <si>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</si>
  <si>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</si>
  <si>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</si>
  <si>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</si>
  <si>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</si>
  <si>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</si>
  <si>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</si>
  <si>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</si>
  <si>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</si>
  <si>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</si>
  <si>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</si>
  <si>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</si>
  <si>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</si>
  <si>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</si>
  <si>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</si>
  <si>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</si>
  <si>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</si>
  <si>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</si>
  <si>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</si>
  <si>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</si>
  <si>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</si>
  <si>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</si>
  <si>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</si>
  <si>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</si>
  <si>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</si>
  <si>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</si>
  <si>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</si>
  <si>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</si>
  <si>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</si>
  <si>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</si>
  <si>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</si>
  <si>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</si>
  <si>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</si>
  <si>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</si>
  <si>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</si>
  <si>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</si>
  <si>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</si>
  <si>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</si>
  <si>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</si>
  <si>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</si>
  <si>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</si>
  <si>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</si>
  <si>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</si>
  <si>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</si>
  <si>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</si>
  <si>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</si>
  <si>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</si>
  <si>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</si>
  <si>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</si>
  <si>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</si>
  <si>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</si>
  <si>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</si>
  <si>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</si>
  <si>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</si>
  <si>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</si>
  <si>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</si>
  <si>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</si>
  <si>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</si>
  <si>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</si>
  <si>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</si>
  <si>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</si>
  <si>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</si>
  <si>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</si>
  <si>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</si>
  <si>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</si>
  <si>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</si>
  <si>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</si>
  <si>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</si>
  <si>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</si>
  <si>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</si>
  <si>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</si>
  <si>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</si>
  <si>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</si>
  <si>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RUBIKONFIN a.s.</t>
  </si>
  <si>
    <t>Ing. Daniel Kadaník, člen představenstva</t>
  </si>
  <si>
    <t>Ing. Jiří Musil, člen představenstva</t>
  </si>
  <si>
    <t>Ing. Jan Troníček, člen dozorčí rady</t>
  </si>
  <si>
    <t xml:space="preserve">Pokladní hotovost a  vklady u centrálních bank </t>
  </si>
  <si>
    <t>Pohledávky za bankami a družstevními záložnami</t>
  </si>
  <si>
    <t>Dlouhodobý hmotný majetek</t>
  </si>
  <si>
    <t>Ostatní aktiva</t>
  </si>
  <si>
    <t>Náklady a příjmy příštích období</t>
  </si>
  <si>
    <t>Ostatní pasiva</t>
  </si>
  <si>
    <t>Výnosy a výdaje příštích období</t>
  </si>
  <si>
    <t>Rezervy</t>
  </si>
  <si>
    <t>Základní kapitál</t>
  </si>
  <si>
    <t>Zisk nebo ztráta za účetní období</t>
  </si>
  <si>
    <t>Nerozdělený zisk nebo neuhrazená ztráta z předchozího období</t>
  </si>
  <si>
    <t>soukromá investice</t>
  </si>
  <si>
    <t>zákon č. 90/2012 Sb., o obchodních korporacích</t>
  </si>
  <si>
    <t>kmenové akcie na jméno</t>
  </si>
  <si>
    <t xml:space="preserve">nepoužije se </t>
  </si>
  <si>
    <t>Základní kapitál - splacený</t>
  </si>
  <si>
    <t>pohyblivá</t>
  </si>
  <si>
    <t>nekonvertibilní</t>
  </si>
  <si>
    <t>není relevantní</t>
  </si>
  <si>
    <t>specifický kód není přidělen</t>
  </si>
  <si>
    <t>věčný</t>
  </si>
  <si>
    <t>stanovy společnosti</t>
  </si>
  <si>
    <t>zcela podle uvážení</t>
  </si>
  <si>
    <t>nekumulativní</t>
  </si>
  <si>
    <t>Neuplatňuje se.</t>
  </si>
  <si>
    <t>není stanoveno</t>
  </si>
  <si>
    <t>2.500.000 CZK</t>
  </si>
  <si>
    <t>2.500.000 CZK (2ks hromadné akcie)</t>
  </si>
  <si>
    <t>Společnost má nastavenu strategii řízení rizik v rámci konzervativního přístupu, který je charakteristický snahou eliminovat rizika, redukovat jejich potenciální dopady nebo je co nejvíce omezit. V oblasti řízení rizik společnost vychází z příslušných ustanovení zákona č. 256/2004 Sb., o podnikání na kapitálovém trhu, směrnice a nařízení o trzích finančních nástrojů (MIFID/MiFIR), směrnice evropského parlamentu a rady 2019/2034 (IFD) a nařízení Evropského parlamentu a rady 2019/2033 (IFR). Společnost provádí identifikaci a ohodnocení rizik, kterým je nebo potenciálně může být vystavena v souladu se svou předpisovou základnou, zejména předpisy Systém řízení rizik (včetně Katalogu rizik) a Kapitálové poždavky. Toto ohodnocení probíhá za pomocí tzv. Katalogu rizik, který obsahuje všechna potenciální rizika a jejich ohodnocení, zda je dané riziko materiální či nemateriální. Toto ohodnocení probíhá formou brainstormingu a diskuze za účasti členů Představenstva a osoby pověřené řízením rizik. Společnost poskytuje investiční služby příjímání a  předávání pokynů, provádění pokynů a obhospodařování majetku zákazníka, je-li jeho součástí investiční nástroj na základě volné úvahy v rámci smluvního ujednání. Společnost se proto zaměřuje především na rizika vyplývající ze vztahu se zákazníky, tržní rizika, riziko likvidity či operační rizika.</t>
  </si>
  <si>
    <t xml:space="preserve">Na Společnost se vztahuje kapitálový požadavek dle článku 13 IFR (požadavek dle fixních režijních nákladů). Společnost rovněž pro účely reportingu počítá kapitálový požadavek podle článku 15 (požadavek dle K-faktorů), který ovšem reprezentuje výrazně nižší číslo ve srovnání s fixními náklady.
Riziko pro zákazníka
Riziko pro zákazníka souvisí s poskytováním investičních služeb příjímání a předávání pokynů, provádění pokynů či obhospodařování majetku zákazníka, je-li jeho součástí investiční nástroj. Rizika pro zákazníka plynoucí z těchto činností jsou řízena pomocí interních procesů a kontrol.                                                                                                                                                                                                                                  
Riziko pro trh
Tato část není pro Společnost relevantní, neboť takovéto transakce neprovádí. 
Riziko pro podnik
Jediným relevantním rizikem pro podnik je riziko spojené s denním objemem obchodování, které Společnost provádí vlastním jménem na účet klientů. Rizika spojená s tímto procesem jsou řízena prostřednictvím interních proces a kontrol. </t>
  </si>
  <si>
    <t>Společnost nemá obchodní portfolio a rovněž nemá žádné derivátové transakce. Ohledně rizika koncentrace řeší Společnost pouze umístění svých volných peněžních prostředků u bank. Společnost má nastaveny vnitřní limity, které stanovují maximální možnou expozici vůči jedné protistraně.</t>
  </si>
  <si>
    <t xml:space="preserve">Riziko likvidity je jedním z rizik, zahrnutých v Katalogu rizik a je posuzováno v rámci ročního vyhodnocení rizik. Cílem řízení likvidity je schopnost Společnosti dostát všem svým závazků plně a včas. Společnost v současnosti nepovažuje riziko likvidity za materiální, a to zejména z důvodu objemu a skladby svých aktiv. Společnost drží veškeré volné prostředky jako vklady u bankovních protistran. Mimo monitorování regulatorního požadavku na likviditu (dle článku 43 IFR) Společnost definovala sadu interních likviditních limitů, jejichž pomocí riziko likvidity měří. Společnost rovněž analyzuje různé stresové scénáře v oblasti likvidity. Riziko likvidity je součástí pravidelného čtvrtletního Reportu o rizicích. </t>
  </si>
  <si>
    <t xml:space="preserve">Ne
Představenstvo Společnosti je zodpovědné za řízení rizik. Čtvrtletní report o rizicích je projednáván přímo na zasedání Představenstva. </t>
  </si>
  <si>
    <t xml:space="preserve">Společnost provádí jednou ročně identifikaci a ohodnocení rizik, kterým je nebo potenciálně může být vystavena.Toto ohodnocení probíhá za pomocí tzv. Katalogu rizik, který obsahuje všechna potenciální rizika a jejich ohodnocení, zda je dané riziko materiální či nemateriální. Způsob řízení, měření, limitace a reportování všech rizik, která jsou identifikována jako materiální jsou popsana ve Strategii řízení rizik. U těch rizik, u kterých je možné stanovit kvantitativní ukazatele jsou stanovené limity pro tyto ukazatele.  Některá rizika jsou řízena kvalitativně (zejména pomocí nastavených procesů). Společnost vytváří čtvrtletně Report o rizicích, který slouží jako hlavní nástroj ke sledování plnění těchto limitů. Jedním z ukazatelů, který Společnost sleduje je ukazatel kapitálové přiměřenosti. Jelikož rizika, kterým je společnost vystavena jsou převážně těžko kvantifikovatelné z pohledu potřeby kapitálu, stanovila Společnost minimální výši kapitálové přiměřenosti subjektivně, ale zároveň dostatečně vysoko nad výši stanovenou regulátorem (včetně Pilíře II). Dle kapitálového plánu bude Společnost disponovat dostatkem kapitálu, aby mohla provádět plánované obchodní činnosti. </t>
  </si>
  <si>
    <t>Pohyblivá složka odměny je nenároková a je vyplacena pouze tehdy, pokud je to udržitelné s ohledem na celkovou finanční situaci a obezřetnostní situaci společnosti a zároveň odůvodněné  pracovním výkonem konkrétního pracovníka.</t>
  </si>
  <si>
    <t>Systém odměňování společnosti je gendrově neutrální, výše odměny závisí na obsahové náplni pracovního místa a odvíjí se od výše odměny obvyklé na trhu práce. Konkrétní výše pevné části odměny  je sjednána individuálně v pracovní smlouvě a odráží příslušné odborné znalosti a zkušenosti s ohledem na pracovní náplň zaměstnance, pohyblivá složka odměny  je nenároková a odráží pracovní výkonnost a dosahované pracovní výsledky.</t>
  </si>
  <si>
    <t>Společnost dbá na rovný přístup a rovné příležitosti ve vztahu k výběru členů vedoucího orgánu. Při výběru Společnost zohledňuje kritéria jako je vzdělání, odborné znalosti a zkušenosti, manažerská praxe a důvěryhodnost.</t>
  </si>
  <si>
    <t xml:space="preserve">
Systém odměňování je nastaven tak, aby umožnil řádné řízení a podporu pracovního výkonu k plnění obchodních cílů Společnosti, jakož i dosažení individuálních profesních cílů jednotlivých pracovníků.
Odměňování pracovníků:
- neohrožuje plnění povinností pracovníků jednat v nejlepším zájmu klientů
- podporuje řádné a efektivní řízení rizik a je s ním v souladu
- nepodněcuje k podstupování rizika nad rámec míry rizika akceptovatelný Společností 
- nepodněcuje  k upřednostňování krátkodobých cílů v rozporu s naplňováním celkové strategie  Společnosti
- je v souladu se strategií podnikání, cíli, hodnotami a dlouhodobými zájmy Společnosti
- nepodněcuje k jiným postupům, které umoňují nepatřičné jednání včetně obcházení právních či vnitřních předpisů
- zohledňuje kromě objemu produkce rovněž kvalitu činnosti pracovníka.
</t>
  </si>
  <si>
    <t>Za účelem efektivního zamezení porušování povinností zprostředkovávat finanční služby s odbornou péčí, může Společnost rozložit splátky odměn plynoucích ze zprostředkovaných finančních smluv do adekvátního časového období, a to v závislosti na výsledku komplexního vyhodnocení rizikovosti pracovníka.</t>
  </si>
  <si>
    <t>ANO</t>
  </si>
  <si>
    <t>NE</t>
  </si>
  <si>
    <t>aktualizace 18.06.2025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</si>
</sst>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4"/>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79">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8" xfId="0" applyFont="1" applyBorder="1"/>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5" xfId="0" applyFont="1" applyBorder="1"/>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0" applyFont="1" applyBorder="1"/>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0" xfId="0" applyFont="1" applyBorder="1"/>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23" fillId="0" borderId="34" xfId="0" applyFont="1" applyBorder="1"/>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5" fillId="6" borderId="2" xfId="0" applyFont="1" applyFill="1" applyBorder="1" applyAlignment="1">
      <alignment horizontal="left" vertical="center" wrapText="1"/>
    </xf>
    <xf numFmtId="0" fontId="0" fillId="0" borderId="35" xfId="0" applyBorder="1" applyAlignment="1">
      <alignment horizontal="center"/>
    </xf>
    <xf numFmtId="0" fontId="55"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8"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2" xfId="3" applyFont="1" applyBorder="1" applyAlignment="1">
      <alignment vertical="center" wrapText="1"/>
    </xf>
    <xf numFmtId="0" fontId="13" fillId="0" borderId="34"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0" xfId="3" applyFont="1" applyAlignment="1">
      <alignment horizontal="center" vertical="center" wrapText="1"/>
    </xf>
    <xf numFmtId="0" fontId="0" fillId="0" borderId="0" xfId="0" applyAlignment="1">
      <alignment horizontal="right" vertical="top"/>
    </xf>
    <xf numFmtId="0" fontId="60"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14" fontId="16" fillId="7" borderId="5" xfId="3" applyNumberFormat="1" applyFont="1" applyFill="1" applyBorder="1" applyAlignment="1">
      <alignment horizontal="center"/>
    </xf>
    <xf numFmtId="0" fontId="3" fillId="0" borderId="19" xfId="3" applyFont="1" applyBorder="1" applyAlignment="1">
      <alignment vertical="center" wrapText="1"/>
    </xf>
    <xf numFmtId="0" fontId="0" fillId="0" borderId="6" xfId="0" applyBorder="1"/>
    <xf numFmtId="0" fontId="0" fillId="0" borderId="6" xfId="0" applyBorder="1" applyAlignment="1">
      <alignment horizontal="center" wrapText="1"/>
    </xf>
    <xf numFmtId="0" fontId="3" fillId="0" borderId="48" xfId="3" applyFont="1" applyBorder="1" applyAlignment="1">
      <alignment horizontal="center" vertical="center"/>
    </xf>
    <xf numFmtId="0" fontId="3" fillId="0" borderId="35" xfId="3" applyFont="1" applyBorder="1" applyAlignment="1">
      <alignment horizontal="center" vertical="center" wrapText="1"/>
    </xf>
    <xf numFmtId="0" fontId="3" fillId="0" borderId="34" xfId="3" applyFont="1" applyBorder="1" applyAlignment="1">
      <alignment horizontal="center" vertical="center"/>
    </xf>
    <xf numFmtId="0" fontId="29" fillId="0" borderId="28" xfId="3" applyFont="1" applyBorder="1" applyAlignment="1">
      <alignment vertical="center" wrapText="1"/>
    </xf>
    <xf numFmtId="0" fontId="29" fillId="0" borderId="35" xfId="3" applyFont="1" applyBorder="1" applyAlignment="1">
      <alignment vertical="center" wrapText="1"/>
    </xf>
    <xf numFmtId="0" fontId="20" fillId="0" borderId="34" xfId="0" applyFont="1" applyBorder="1"/>
    <xf numFmtId="14" fontId="3" fillId="0" borderId="35" xfId="3" applyNumberFormat="1" applyFont="1" applyBorder="1" applyAlignment="1">
      <alignment horizontal="left" vertical="center"/>
    </xf>
    <xf numFmtId="0" fontId="3" fillId="0" borderId="35" xfId="3" applyFont="1" applyBorder="1" applyAlignment="1">
      <alignment horizontal="left" vertical="center" wrapText="1"/>
    </xf>
    <xf numFmtId="0" fontId="55" fillId="0" borderId="1" xfId="0" applyFont="1" applyBorder="1" applyAlignment="1">
      <alignment vertical="center" wrapText="1"/>
    </xf>
    <xf numFmtId="10" fontId="29" fillId="0" borderId="35" xfId="3" applyNumberFormat="1" applyFont="1" applyBorder="1">
      <alignment vertical="center"/>
    </xf>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0" fontId="20" fillId="0" borderId="19" xfId="0" applyFont="1" applyBorder="1" applyAlignment="1">
      <alignment vertical="center" wrapText="1"/>
    </xf>
    <xf numFmtId="0" fontId="62" fillId="0" borderId="0" xfId="9" applyFont="1" applyAlignment="1">
      <alignment horizontal="left" vertical="center"/>
    </xf>
    <xf numFmtId="0" fontId="29" fillId="6" borderId="35" xfId="3" applyFont="1" applyFill="1" applyBorder="1" applyAlignment="1">
      <alignment vertical="center" wrapText="1"/>
    </xf>
    <xf numFmtId="49" fontId="23" fillId="0" borderId="1" xfId="9" applyNumberFormat="1" applyFont="1" applyBorder="1" applyAlignment="1">
      <alignment horizontal="center" vertical="center"/>
    </xf>
    <xf numFmtId="0" fontId="20" fillId="0" borderId="0" xfId="10" applyFont="1" applyAlignment="1">
      <alignment horizontal="right"/>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2">
    <cellStyle name="=C:\WINNT35\SYSTEM32\COMMAND.COM" xfId="4" xr:uid="{00000000-0005-0000-0000-000000000000}"/>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zoomScaleNormal="100" workbookViewId="0">
      <selection activeCell="F3" sqref="F3"/>
    </sheetView>
  </sheetViews>
  <sheetFormatPr defaultColWidth="11" defaultRowHeight="13.8" x14ac:dyDescent="0.3"/>
  <cols>
    <col min="1" max="1" width="3.6640625" style="12" customWidth="1"/>
    <col min="2" max="2" width="19" style="12" customWidth="1"/>
    <col min="3" max="3" width="74.109375" style="12" bestFit="1" customWidth="1"/>
    <col min="4" max="4" width="46.88671875" style="12" customWidth="1"/>
    <col min="5" max="5" width="10.6640625" style="12" customWidth="1"/>
    <col min="6" max="6" width="40.44140625" style="12" customWidth="1"/>
    <col min="7" max="7" width="9.5546875" style="12" customWidth="1"/>
    <col min="8" max="8" width="11" style="12" customWidth="1"/>
    <col min="9" max="16384" width="11" style="12"/>
  </cols>
  <sheetData>
    <row r="1" spans="1:9" ht="10.199999999999999" customHeight="1" x14ac:dyDescent="0.3">
      <c r="A1" s="32"/>
      <c r="B1" s="32"/>
      <c r="C1" s="32"/>
    </row>
    <row r="2" spans="1:9" ht="21.6" customHeight="1" x14ac:dyDescent="0.3">
      <c r="A2" s="32"/>
      <c r="B2" s="381" t="s">
        <v>402</v>
      </c>
      <c r="C2" s="72" t="s">
        <v>201</v>
      </c>
      <c r="D2" s="286" t="s">
        <v>224</v>
      </c>
      <c r="F2" s="384" t="s">
        <v>447</v>
      </c>
    </row>
    <row r="3" spans="1:9" ht="10.199999999999999" customHeight="1" x14ac:dyDescent="0.3">
      <c r="A3" s="32"/>
      <c r="B3" s="32"/>
      <c r="C3" s="32"/>
      <c r="D3"/>
    </row>
    <row r="4" spans="1:9" ht="22.2" customHeight="1" x14ac:dyDescent="0.3">
      <c r="A4" s="33"/>
      <c r="B4" s="35" t="s">
        <v>225</v>
      </c>
      <c r="E4"/>
      <c r="G4" s="35"/>
      <c r="H4" s="35"/>
      <c r="I4" s="35"/>
    </row>
    <row r="5" spans="1:9" ht="22.2" customHeight="1" x14ac:dyDescent="0.3">
      <c r="A5" s="33"/>
      <c r="B5" s="287" t="s">
        <v>229</v>
      </c>
      <c r="E5"/>
      <c r="G5" s="35"/>
      <c r="H5" s="35"/>
      <c r="I5" s="35"/>
    </row>
    <row r="6" spans="1:9" ht="55.2" customHeight="1" x14ac:dyDescent="0.3">
      <c r="A6" s="33"/>
      <c r="B6" s="385" t="s">
        <v>228</v>
      </c>
      <c r="C6" s="385"/>
      <c r="D6" s="385"/>
      <c r="E6" s="385"/>
      <c r="F6" s="385"/>
      <c r="G6" s="33"/>
      <c r="H6" s="33"/>
    </row>
    <row r="7" spans="1:9" ht="12" customHeight="1" x14ac:dyDescent="0.3">
      <c r="A7" s="33"/>
      <c r="B7" s="13"/>
      <c r="C7" s="63"/>
      <c r="G7" s="33"/>
      <c r="H7" s="33"/>
    </row>
    <row r="8" spans="1:9" ht="16.5" customHeight="1" x14ac:dyDescent="0.3">
      <c r="A8" s="33"/>
      <c r="B8" s="37" t="s">
        <v>181</v>
      </c>
      <c r="C8" s="33"/>
      <c r="F8"/>
    </row>
    <row r="9" spans="1:9" ht="12" customHeight="1" thickBot="1" x14ac:dyDescent="0.35">
      <c r="A9" s="32"/>
      <c r="B9" s="32"/>
      <c r="C9" s="32"/>
    </row>
    <row r="10" spans="1:9" ht="62.4" customHeight="1" thickBot="1" x14ac:dyDescent="0.35">
      <c r="A10" s="32"/>
      <c r="B10" s="183" t="s">
        <v>26</v>
      </c>
      <c r="C10" s="184" t="s">
        <v>16</v>
      </c>
      <c r="D10" s="183" t="s">
        <v>21</v>
      </c>
      <c r="E10" s="185" t="s">
        <v>195</v>
      </c>
      <c r="F10" s="186" t="s">
        <v>179</v>
      </c>
    </row>
    <row r="11" spans="1:9" ht="16.95" customHeight="1" x14ac:dyDescent="0.3">
      <c r="A11" s="32"/>
      <c r="B11" s="187"/>
      <c r="C11" s="188" t="s">
        <v>17</v>
      </c>
      <c r="D11" s="189"/>
      <c r="E11" s="189"/>
      <c r="F11" s="189"/>
    </row>
    <row r="12" spans="1:9" ht="16.95" customHeight="1" x14ac:dyDescent="0.3">
      <c r="A12" s="32"/>
      <c r="B12" s="190" t="s">
        <v>24</v>
      </c>
      <c r="C12" s="191" t="s">
        <v>230</v>
      </c>
      <c r="D12" s="192" t="s">
        <v>236</v>
      </c>
      <c r="E12" s="383" t="s">
        <v>445</v>
      </c>
      <c r="F12" s="193"/>
    </row>
    <row r="13" spans="1:9" ht="16.95" customHeight="1" x14ac:dyDescent="0.3">
      <c r="A13" s="32"/>
      <c r="B13" s="190" t="s">
        <v>25</v>
      </c>
      <c r="C13" s="191" t="s">
        <v>196</v>
      </c>
      <c r="D13" s="192" t="s">
        <v>236</v>
      </c>
      <c r="E13" s="383" t="s">
        <v>445</v>
      </c>
      <c r="F13" s="194"/>
    </row>
    <row r="14" spans="1:9" ht="16.95" customHeight="1" x14ac:dyDescent="0.3">
      <c r="A14" s="32"/>
      <c r="B14" s="195"/>
      <c r="C14" s="196" t="s">
        <v>18</v>
      </c>
      <c r="D14" s="197"/>
      <c r="E14" s="197"/>
      <c r="F14" s="197"/>
    </row>
    <row r="15" spans="1:9" ht="16.95" customHeight="1" x14ac:dyDescent="0.3">
      <c r="A15" s="32"/>
      <c r="B15" s="190" t="s">
        <v>28</v>
      </c>
      <c r="C15" s="198" t="s">
        <v>234</v>
      </c>
      <c r="D15" s="192" t="s">
        <v>237</v>
      </c>
      <c r="E15" s="383" t="s">
        <v>445</v>
      </c>
      <c r="F15" s="193"/>
      <c r="G15"/>
    </row>
    <row r="16" spans="1:9" ht="16.95" customHeight="1" x14ac:dyDescent="0.3">
      <c r="A16" s="32"/>
      <c r="B16" s="190" t="s">
        <v>29</v>
      </c>
      <c r="C16" s="198" t="s">
        <v>30</v>
      </c>
      <c r="D16" s="192" t="s">
        <v>238</v>
      </c>
      <c r="E16" s="383" t="s">
        <v>445</v>
      </c>
      <c r="F16" s="199"/>
      <c r="G16" s="34"/>
    </row>
    <row r="17" spans="1:7" ht="16.95" customHeight="1" x14ac:dyDescent="0.3">
      <c r="A17" s="32"/>
      <c r="B17" s="195"/>
      <c r="C17" s="196" t="s">
        <v>178</v>
      </c>
      <c r="D17" s="197"/>
      <c r="E17" s="197"/>
      <c r="F17" s="200"/>
      <c r="G17" s="34"/>
    </row>
    <row r="18" spans="1:7" ht="31.95" customHeight="1" x14ac:dyDescent="0.3">
      <c r="A18" s="32"/>
      <c r="B18" s="190" t="s">
        <v>261</v>
      </c>
      <c r="C18" s="191" t="s">
        <v>80</v>
      </c>
      <c r="D18" s="201" t="s">
        <v>239</v>
      </c>
      <c r="E18" s="383" t="s">
        <v>445</v>
      </c>
      <c r="F18" s="199"/>
      <c r="G18" s="34"/>
    </row>
    <row r="19" spans="1:7" ht="31.95" customHeight="1" x14ac:dyDescent="0.3">
      <c r="A19" s="32"/>
      <c r="B19" s="190" t="s">
        <v>81</v>
      </c>
      <c r="C19" s="191" t="s">
        <v>82</v>
      </c>
      <c r="D19" s="201" t="s">
        <v>240</v>
      </c>
      <c r="E19" s="383" t="s">
        <v>445</v>
      </c>
      <c r="F19" s="199"/>
      <c r="G19" s="34"/>
    </row>
    <row r="20" spans="1:7" ht="31.95" customHeight="1" x14ac:dyDescent="0.3">
      <c r="A20" s="32"/>
      <c r="B20" s="202" t="s">
        <v>83</v>
      </c>
      <c r="C20" s="191" t="s">
        <v>259</v>
      </c>
      <c r="D20" s="201" t="s">
        <v>241</v>
      </c>
      <c r="E20" s="383" t="s">
        <v>445</v>
      </c>
      <c r="F20" s="199"/>
      <c r="G20" s="34"/>
    </row>
    <row r="21" spans="1:7" ht="16.95" customHeight="1" x14ac:dyDescent="0.3">
      <c r="A21" s="32"/>
      <c r="B21" s="195"/>
      <c r="C21" s="197" t="s">
        <v>10</v>
      </c>
      <c r="D21" s="197"/>
      <c r="E21" s="197"/>
      <c r="F21" s="200"/>
      <c r="G21" s="34"/>
    </row>
    <row r="22" spans="1:7" ht="16.95" customHeight="1" x14ac:dyDescent="0.3">
      <c r="A22" s="32"/>
      <c r="B22" s="203" t="s">
        <v>22</v>
      </c>
      <c r="C22" s="204" t="s">
        <v>253</v>
      </c>
      <c r="D22" s="204" t="s">
        <v>242</v>
      </c>
      <c r="E22" s="383" t="s">
        <v>445</v>
      </c>
      <c r="F22" s="199"/>
      <c r="G22" s="34"/>
    </row>
    <row r="23" spans="1:7" ht="16.95" customHeight="1" x14ac:dyDescent="0.3">
      <c r="A23" s="32"/>
      <c r="B23" s="203" t="s">
        <v>23</v>
      </c>
      <c r="C23" s="204" t="s">
        <v>193</v>
      </c>
      <c r="D23" s="204" t="s">
        <v>243</v>
      </c>
      <c r="E23" s="383" t="s">
        <v>445</v>
      </c>
      <c r="F23" s="199"/>
      <c r="G23" s="34"/>
    </row>
    <row r="24" spans="1:7" ht="16.95" customHeight="1" x14ac:dyDescent="0.3">
      <c r="A24" s="32"/>
      <c r="B24" s="195"/>
      <c r="C24" s="197" t="s">
        <v>270</v>
      </c>
      <c r="D24" s="197"/>
      <c r="E24" s="197"/>
      <c r="F24" s="200"/>
      <c r="G24" s="34"/>
    </row>
    <row r="25" spans="1:7" ht="16.95" customHeight="1" x14ac:dyDescent="0.3">
      <c r="A25" s="32"/>
      <c r="B25" s="203" t="s">
        <v>13</v>
      </c>
      <c r="C25" s="204" t="s">
        <v>268</v>
      </c>
      <c r="D25" s="204" t="s">
        <v>244</v>
      </c>
      <c r="E25" s="383" t="s">
        <v>445</v>
      </c>
      <c r="F25" s="199"/>
      <c r="G25" s="34"/>
    </row>
    <row r="26" spans="1:7" ht="16.95" customHeight="1" x14ac:dyDescent="0.3">
      <c r="A26" s="32"/>
      <c r="B26" s="203" t="s">
        <v>14</v>
      </c>
      <c r="C26" s="204" t="s">
        <v>269</v>
      </c>
      <c r="D26" s="204" t="s">
        <v>245</v>
      </c>
      <c r="E26" s="383" t="s">
        <v>445</v>
      </c>
      <c r="F26" s="199"/>
      <c r="G26" s="34"/>
    </row>
    <row r="27" spans="1:7" ht="15.6" customHeight="1" x14ac:dyDescent="0.3">
      <c r="B27" s="195"/>
      <c r="C27" s="196" t="s">
        <v>288</v>
      </c>
      <c r="D27" s="197"/>
      <c r="E27" s="197"/>
      <c r="F27" s="352"/>
      <c r="G27" s="34"/>
    </row>
    <row r="28" spans="1:7" ht="16.95" customHeight="1" x14ac:dyDescent="0.3">
      <c r="B28" s="190" t="s">
        <v>6</v>
      </c>
      <c r="C28" s="191" t="s">
        <v>283</v>
      </c>
      <c r="D28" s="191" t="s">
        <v>246</v>
      </c>
      <c r="E28" s="190" t="s">
        <v>446</v>
      </c>
      <c r="F28" s="386" t="s">
        <v>200</v>
      </c>
      <c r="G28" s="34"/>
    </row>
    <row r="29" spans="1:7" ht="16.95" customHeight="1" x14ac:dyDescent="0.3">
      <c r="B29" s="190" t="s">
        <v>7</v>
      </c>
      <c r="C29" s="191" t="s">
        <v>284</v>
      </c>
      <c r="D29" s="191" t="s">
        <v>247</v>
      </c>
      <c r="E29" s="190" t="s">
        <v>446</v>
      </c>
      <c r="F29" s="387"/>
    </row>
    <row r="30" spans="1:7" ht="16.95" customHeight="1" x14ac:dyDescent="0.3">
      <c r="B30" s="190" t="s">
        <v>8</v>
      </c>
      <c r="C30" s="191" t="s">
        <v>285</v>
      </c>
      <c r="D30" s="191" t="s">
        <v>248</v>
      </c>
      <c r="E30" s="190" t="s">
        <v>446</v>
      </c>
      <c r="F30" s="387"/>
    </row>
    <row r="31" spans="1:7" ht="16.95" customHeight="1" x14ac:dyDescent="0.3">
      <c r="B31" s="190" t="s">
        <v>9</v>
      </c>
      <c r="C31" s="191" t="s">
        <v>286</v>
      </c>
      <c r="D31" s="191" t="s">
        <v>249</v>
      </c>
      <c r="E31" s="190" t="s">
        <v>446</v>
      </c>
      <c r="F31" s="388"/>
    </row>
    <row r="32" spans="1:7" ht="16.95" customHeight="1" x14ac:dyDescent="0.3">
      <c r="B32" s="339"/>
      <c r="C32" s="197" t="s">
        <v>357</v>
      </c>
      <c r="D32" s="340"/>
      <c r="E32" s="340"/>
      <c r="F32" s="355"/>
    </row>
    <row r="33" spans="2:8" ht="65.25" customHeight="1" x14ac:dyDescent="0.3">
      <c r="B33" s="190" t="s">
        <v>358</v>
      </c>
      <c r="C33" s="191" t="s">
        <v>359</v>
      </c>
      <c r="D33" s="356" t="s">
        <v>360</v>
      </c>
      <c r="E33" s="190" t="s">
        <v>446</v>
      </c>
      <c r="F33" s="357" t="s">
        <v>200</v>
      </c>
    </row>
    <row r="34" spans="2:8" ht="21.6" customHeight="1" x14ac:dyDescent="0.3">
      <c r="B34" s="34"/>
      <c r="C34" s="34"/>
      <c r="D34" s="34"/>
      <c r="E34" s="34"/>
      <c r="F34" s="34"/>
      <c r="G34" s="34"/>
      <c r="H34" s="11"/>
    </row>
    <row r="35" spans="2:8" ht="31.2" customHeight="1" x14ac:dyDescent="0.3">
      <c r="B35" s="391" t="s">
        <v>182</v>
      </c>
      <c r="C35" s="391"/>
      <c r="D35" s="391"/>
      <c r="E35" s="391"/>
    </row>
    <row r="36" spans="2:8" ht="34.200000000000003" customHeight="1" x14ac:dyDescent="0.3">
      <c r="B36" s="389" t="s">
        <v>287</v>
      </c>
      <c r="C36" s="390"/>
      <c r="D36" s="390"/>
      <c r="E36" s="390"/>
      <c r="F36" s="77"/>
    </row>
    <row r="37" spans="2:8" ht="14.4" customHeight="1" x14ac:dyDescent="0.3">
      <c r="B37" s="69"/>
      <c r="C37" s="70"/>
      <c r="D37" s="70"/>
      <c r="E37" s="70"/>
      <c r="F37" s="70"/>
    </row>
    <row r="38" spans="2:8" x14ac:dyDescent="0.3">
      <c r="B38" s="70"/>
      <c r="C38" s="70"/>
      <c r="D38" s="70"/>
      <c r="E38" s="70"/>
      <c r="F38" s="70"/>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B1" workbookViewId="0">
      <selection activeCell="D7" sqref="D7"/>
    </sheetView>
  </sheetViews>
  <sheetFormatPr defaultRowHeight="14.4" x14ac:dyDescent="0.3"/>
  <cols>
    <col min="1" max="1" width="3.6640625" customWidth="1"/>
    <col min="2" max="2" width="22.88671875" customWidth="1"/>
    <col min="3" max="3" width="86.33203125" customWidth="1"/>
    <col min="4" max="4" width="26.5546875" customWidth="1"/>
  </cols>
  <sheetData>
    <row r="1" spans="2:4" ht="10.199999999999999" customHeight="1" x14ac:dyDescent="0.3"/>
    <row r="2" spans="2:4" ht="15.6" x14ac:dyDescent="0.3">
      <c r="B2" s="71" t="str">
        <f>+Přehled!B2</f>
        <v>RUBIKONFIN a.s.</v>
      </c>
      <c r="D2" s="286" t="s">
        <v>224</v>
      </c>
    </row>
    <row r="3" spans="2:4" ht="10.199999999999999" customHeight="1" x14ac:dyDescent="0.3"/>
    <row r="4" spans="2:4" ht="15.6" x14ac:dyDescent="0.3">
      <c r="B4" s="281" t="s">
        <v>220</v>
      </c>
      <c r="C4" s="76"/>
      <c r="D4" s="54"/>
    </row>
    <row r="5" spans="2:4" ht="16.2" customHeight="1" x14ac:dyDescent="0.3">
      <c r="B5" s="424" t="s">
        <v>280</v>
      </c>
      <c r="C5" s="424"/>
      <c r="D5" s="424"/>
    </row>
    <row r="6" spans="2:4" ht="16.2" customHeight="1" x14ac:dyDescent="0.3">
      <c r="B6" s="182" t="s">
        <v>226</v>
      </c>
      <c r="C6" s="15"/>
      <c r="D6" s="5"/>
    </row>
    <row r="7" spans="2:4" ht="16.2" customHeight="1" x14ac:dyDescent="0.3">
      <c r="B7" s="38" t="s">
        <v>40</v>
      </c>
      <c r="C7" s="39"/>
      <c r="D7" s="363">
        <f>'IF RM1'!D7</f>
        <v>45657</v>
      </c>
    </row>
    <row r="8" spans="2:4" x14ac:dyDescent="0.3">
      <c r="C8" s="14"/>
    </row>
    <row r="9" spans="2:4" ht="15" thickBot="1" x14ac:dyDescent="0.35">
      <c r="C9" s="14"/>
    </row>
    <row r="10" spans="2:4" ht="15" thickBot="1" x14ac:dyDescent="0.35">
      <c r="C10" s="73" t="s">
        <v>0</v>
      </c>
      <c r="D10" s="86" t="s">
        <v>1</v>
      </c>
    </row>
    <row r="11" spans="2:4" ht="36" customHeight="1" x14ac:dyDescent="0.3">
      <c r="C11" s="282" t="s">
        <v>387</v>
      </c>
      <c r="D11" s="425" t="s">
        <v>202</v>
      </c>
    </row>
    <row r="12" spans="2:4" ht="15" thickBot="1" x14ac:dyDescent="0.35">
      <c r="C12" s="124" t="s">
        <v>188</v>
      </c>
      <c r="D12" s="426"/>
    </row>
    <row r="13" spans="2:4" ht="174.6" customHeight="1" thickBot="1" x14ac:dyDescent="0.35">
      <c r="B13" s="125" t="s">
        <v>205</v>
      </c>
      <c r="C13" s="380" t="s">
        <v>439</v>
      </c>
      <c r="D13" s="130" t="s">
        <v>254</v>
      </c>
    </row>
    <row r="14" spans="2:4" x14ac:dyDescent="0.3">
      <c r="D14" s="57"/>
    </row>
    <row r="15" spans="2:4" ht="15" thickBot="1" x14ac:dyDescent="0.35">
      <c r="D15" s="57"/>
    </row>
    <row r="16" spans="2:4" ht="43.8" thickBot="1" x14ac:dyDescent="0.35">
      <c r="B16" s="285" t="s">
        <v>221</v>
      </c>
      <c r="C16" s="73" t="s">
        <v>0</v>
      </c>
      <c r="D16" s="86" t="s">
        <v>1</v>
      </c>
    </row>
    <row r="17" spans="2:4" ht="43.2" x14ac:dyDescent="0.3">
      <c r="B17" s="422"/>
      <c r="C17" s="74" t="s">
        <v>388</v>
      </c>
      <c r="D17" s="425" t="s">
        <v>202</v>
      </c>
    </row>
    <row r="18" spans="2:4" ht="15" thickBot="1" x14ac:dyDescent="0.35">
      <c r="B18" s="423"/>
      <c r="C18" s="75" t="s">
        <v>188</v>
      </c>
      <c r="D18" s="426"/>
    </row>
    <row r="19" spans="2:4" ht="76.95" customHeight="1" x14ac:dyDescent="0.3">
      <c r="B19" s="126" t="s">
        <v>203</v>
      </c>
      <c r="C19" s="127"/>
      <c r="D19" s="131" t="s">
        <v>255</v>
      </c>
    </row>
    <row r="20" spans="2:4" ht="60.6" customHeight="1" thickBot="1" x14ac:dyDescent="0.35">
      <c r="B20" s="128" t="s">
        <v>204</v>
      </c>
      <c r="C20" s="129"/>
      <c r="D20" s="132" t="s">
        <v>255</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G7" sqref="G7"/>
    </sheetView>
  </sheetViews>
  <sheetFormatPr defaultColWidth="9.109375" defaultRowHeight="14.4" x14ac:dyDescent="0.3"/>
  <cols>
    <col min="1" max="1" width="3.6640625" style="10" customWidth="1"/>
    <col min="2" max="2" width="7" style="10" customWidth="1"/>
    <col min="3" max="3" width="58.109375" style="10" customWidth="1"/>
    <col min="4" max="4" width="73.5546875" style="10" customWidth="1"/>
    <col min="5" max="5" width="20.44140625" style="10" customWidth="1"/>
    <col min="6" max="6" width="9.109375" style="10"/>
    <col min="7" max="7" width="22.33203125" style="10" customWidth="1"/>
    <col min="8" max="16384" width="9.109375" style="10"/>
  </cols>
  <sheetData>
    <row r="1" spans="2:7" ht="10.199999999999999" customHeight="1" x14ac:dyDescent="0.3">
      <c r="B1" s="34"/>
      <c r="C1"/>
      <c r="D1"/>
      <c r="E1"/>
    </row>
    <row r="2" spans="2:7" ht="16.2" customHeight="1" x14ac:dyDescent="0.3">
      <c r="B2" s="71" t="str">
        <f>+Přehled!B2</f>
        <v>RUBIKONFIN a.s.</v>
      </c>
      <c r="C2"/>
      <c r="D2" s="71"/>
      <c r="E2" s="286" t="s">
        <v>224</v>
      </c>
    </row>
    <row r="3" spans="2:7" ht="10.199999999999999" customHeight="1" x14ac:dyDescent="0.3">
      <c r="B3" s="34"/>
      <c r="C3"/>
      <c r="D3"/>
      <c r="E3"/>
    </row>
    <row r="4" spans="2:7" ht="16.2" customHeight="1" x14ac:dyDescent="0.3">
      <c r="B4" s="47" t="s">
        <v>271</v>
      </c>
      <c r="C4" s="76"/>
      <c r="D4" s="76"/>
      <c r="E4" s="54"/>
    </row>
    <row r="5" spans="2:7" ht="16.2" customHeight="1" x14ac:dyDescent="0.3">
      <c r="B5" s="424" t="s">
        <v>281</v>
      </c>
      <c r="C5" s="424"/>
      <c r="D5" s="424"/>
      <c r="E5" s="424"/>
      <c r="F5" s="424"/>
      <c r="G5" s="424"/>
    </row>
    <row r="6" spans="2:7" ht="16.2" customHeight="1" x14ac:dyDescent="0.3">
      <c r="B6" s="182" t="s">
        <v>226</v>
      </c>
      <c r="C6"/>
      <c r="D6"/>
      <c r="E6"/>
    </row>
    <row r="7" spans="2:7" ht="16.2" customHeight="1" x14ac:dyDescent="0.3">
      <c r="B7" s="38" t="s">
        <v>40</v>
      </c>
      <c r="C7" s="144"/>
      <c r="D7" s="144"/>
      <c r="E7" s="283">
        <f>'IF RM1'!D7</f>
        <v>45657</v>
      </c>
    </row>
    <row r="8" spans="2:7" ht="16.2" customHeight="1" thickBot="1" x14ac:dyDescent="0.35">
      <c r="B8" s="23"/>
      <c r="C8" s="23"/>
      <c r="D8" s="23"/>
      <c r="E8" s="23"/>
    </row>
    <row r="9" spans="2:7" ht="14.4" customHeight="1" x14ac:dyDescent="0.3">
      <c r="B9" s="25"/>
      <c r="C9" s="26"/>
      <c r="D9" s="80" t="s">
        <v>0</v>
      </c>
      <c r="E9" s="80" t="s">
        <v>1</v>
      </c>
    </row>
    <row r="10" spans="2:7" ht="39.15" customHeight="1" thickBot="1" x14ac:dyDescent="0.35">
      <c r="B10" s="27"/>
      <c r="C10" s="28"/>
      <c r="D10" s="138" t="s">
        <v>15</v>
      </c>
      <c r="E10" s="89" t="s">
        <v>262</v>
      </c>
    </row>
    <row r="11" spans="2:7" ht="199.8" customHeight="1" x14ac:dyDescent="0.3">
      <c r="B11" s="139">
        <v>1</v>
      </c>
      <c r="C11" s="140" t="s">
        <v>34</v>
      </c>
      <c r="D11" s="370" t="s">
        <v>443</v>
      </c>
      <c r="E11" s="429" t="s">
        <v>73</v>
      </c>
    </row>
    <row r="12" spans="2:7" ht="48" customHeight="1" x14ac:dyDescent="0.3">
      <c r="B12" s="141">
        <v>2</v>
      </c>
      <c r="C12" s="29" t="s">
        <v>76</v>
      </c>
      <c r="D12" s="371" t="s">
        <v>440</v>
      </c>
      <c r="E12" s="430"/>
    </row>
    <row r="13" spans="2:7" ht="96" customHeight="1" x14ac:dyDescent="0.3">
      <c r="B13" s="141">
        <v>3</v>
      </c>
      <c r="C13" s="29" t="s">
        <v>35</v>
      </c>
      <c r="D13" s="371" t="s">
        <v>430</v>
      </c>
      <c r="E13" s="430"/>
    </row>
    <row r="14" spans="2:7" ht="67.8" customHeight="1" x14ac:dyDescent="0.3">
      <c r="B14" s="141">
        <v>4</v>
      </c>
      <c r="C14" s="29" t="s">
        <v>75</v>
      </c>
      <c r="D14" s="371" t="s">
        <v>444</v>
      </c>
      <c r="E14" s="430"/>
    </row>
    <row r="15" spans="2:7" ht="66" customHeight="1" x14ac:dyDescent="0.3">
      <c r="B15" s="141">
        <v>5</v>
      </c>
      <c r="C15" s="29" t="s">
        <v>74</v>
      </c>
      <c r="D15" s="371" t="s">
        <v>430</v>
      </c>
      <c r="E15" s="428"/>
    </row>
    <row r="16" spans="2:7" ht="73.2" customHeight="1" x14ac:dyDescent="0.3">
      <c r="B16" s="141">
        <v>6</v>
      </c>
      <c r="C16" s="29" t="s">
        <v>77</v>
      </c>
      <c r="D16" s="382" t="s">
        <v>441</v>
      </c>
      <c r="E16" s="427" t="s">
        <v>79</v>
      </c>
    </row>
    <row r="17" spans="2:7" ht="15" customHeight="1" x14ac:dyDescent="0.3">
      <c r="B17" s="141">
        <v>7</v>
      </c>
      <c r="C17" s="362" t="s">
        <v>398</v>
      </c>
      <c r="D17" s="376">
        <v>-5.5100000000000003E-2</v>
      </c>
      <c r="E17" s="428"/>
    </row>
    <row r="18" spans="2:7" ht="44.4" customHeight="1" thickBot="1" x14ac:dyDescent="0.35">
      <c r="B18" s="142">
        <v>8</v>
      </c>
      <c r="C18" s="143" t="s">
        <v>370</v>
      </c>
      <c r="D18" s="372" t="s">
        <v>431</v>
      </c>
      <c r="E18" s="137" t="s">
        <v>78</v>
      </c>
      <c r="G18"/>
    </row>
    <row r="19" spans="2:7" x14ac:dyDescent="0.3">
      <c r="B19" s="24"/>
      <c r="C19" s="24"/>
      <c r="D19" s="24"/>
      <c r="G19"/>
    </row>
    <row r="20" spans="2:7" ht="61.95" customHeight="1" x14ac:dyDescent="0.3">
      <c r="B20" s="432" t="s">
        <v>371</v>
      </c>
      <c r="C20" s="433"/>
      <c r="D20" s="433"/>
      <c r="E20" s="433"/>
      <c r="G20"/>
    </row>
    <row r="21" spans="2:7" ht="24" customHeight="1" x14ac:dyDescent="0.3">
      <c r="B21" s="431" t="s">
        <v>397</v>
      </c>
      <c r="C21" s="431"/>
      <c r="D21" s="431"/>
      <c r="E21" s="431"/>
      <c r="G21"/>
    </row>
    <row r="22" spans="2:7" ht="31.5" customHeight="1" x14ac:dyDescent="0.3">
      <c r="B22" s="404" t="s">
        <v>385</v>
      </c>
      <c r="C22" s="404"/>
      <c r="D22" s="404"/>
      <c r="E22" s="404"/>
      <c r="G22"/>
    </row>
    <row r="23" spans="2:7" x14ac:dyDescent="0.3">
      <c r="C23"/>
      <c r="G23"/>
    </row>
    <row r="24" spans="2:7" x14ac:dyDescent="0.3">
      <c r="C24" s="346"/>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D13" sqref="D13"/>
    </sheetView>
  </sheetViews>
  <sheetFormatPr defaultColWidth="9.109375" defaultRowHeight="14.4" x14ac:dyDescent="0.3"/>
  <cols>
    <col min="1" max="1" width="3.6640625" style="10" customWidth="1"/>
    <col min="2" max="2" width="7" style="10" customWidth="1"/>
    <col min="3" max="3" width="65.33203125" style="10" customWidth="1"/>
    <col min="4" max="7" width="14.6640625" style="10" customWidth="1"/>
    <col min="8" max="8" width="17" style="10" customWidth="1"/>
    <col min="9" max="9" width="14.6640625" style="10" customWidth="1"/>
    <col min="10" max="16384" width="9.109375" style="10"/>
  </cols>
  <sheetData>
    <row r="1" spans="1:9" ht="10.199999999999999" customHeight="1" x14ac:dyDescent="0.3">
      <c r="A1" s="23"/>
      <c r="B1" s="34"/>
      <c r="C1" s="34"/>
      <c r="D1" s="34"/>
      <c r="E1" s="34"/>
      <c r="F1" s="34"/>
      <c r="G1" s="34"/>
      <c r="H1" s="34"/>
      <c r="I1" s="23"/>
    </row>
    <row r="2" spans="1:9" ht="13.2" customHeight="1" x14ac:dyDescent="0.3">
      <c r="A2" s="23"/>
      <c r="B2" s="71" t="str">
        <f>+Přehled!B2</f>
        <v>RUBIKONFIN a.s.</v>
      </c>
      <c r="C2" s="34"/>
      <c r="D2" s="71"/>
      <c r="E2" s="34"/>
      <c r="F2" s="34"/>
      <c r="G2" s="34"/>
      <c r="H2" s="286" t="s">
        <v>224</v>
      </c>
      <c r="I2" s="23"/>
    </row>
    <row r="3" spans="1:9" ht="10.199999999999999" customHeight="1" x14ac:dyDescent="0.3">
      <c r="A3" s="23"/>
      <c r="B3" s="34"/>
      <c r="C3" s="34"/>
      <c r="D3" s="34"/>
      <c r="E3" s="34"/>
      <c r="F3" s="34"/>
      <c r="G3" s="34"/>
      <c r="H3" s="34"/>
      <c r="I3" s="23"/>
    </row>
    <row r="4" spans="1:9" ht="3.6" customHeight="1" x14ac:dyDescent="0.3">
      <c r="A4" s="23"/>
      <c r="B4" s="23"/>
      <c r="C4" s="23"/>
      <c r="D4" s="23"/>
      <c r="E4" s="23"/>
      <c r="F4" s="23"/>
      <c r="G4" s="23"/>
      <c r="H4" s="23"/>
      <c r="I4" s="23"/>
    </row>
    <row r="5" spans="1:9" ht="15.75" customHeight="1" x14ac:dyDescent="0.3">
      <c r="A5" s="23"/>
      <c r="B5" s="445" t="s">
        <v>272</v>
      </c>
      <c r="C5" s="446"/>
      <c r="D5" s="446"/>
      <c r="E5" s="446"/>
      <c r="F5" s="446"/>
      <c r="G5" s="446"/>
      <c r="H5" s="447"/>
      <c r="I5" s="23"/>
    </row>
    <row r="6" spans="1:9" ht="15.75" customHeight="1" x14ac:dyDescent="0.3">
      <c r="A6" s="23"/>
      <c r="B6" s="424" t="s">
        <v>282</v>
      </c>
      <c r="C6" s="424"/>
      <c r="D6" s="424"/>
      <c r="E6" s="34"/>
      <c r="F6" s="34"/>
      <c r="G6" s="34"/>
      <c r="H6" s="34"/>
      <c r="I6" s="23"/>
    </row>
    <row r="7" spans="1:9" ht="15.75" customHeight="1" x14ac:dyDescent="0.3">
      <c r="A7" s="23"/>
      <c r="B7" s="182" t="s">
        <v>226</v>
      </c>
      <c r="C7" s="50"/>
      <c r="D7" s="50"/>
      <c r="E7" s="50"/>
      <c r="F7" s="50"/>
      <c r="G7" s="50"/>
      <c r="H7"/>
      <c r="I7" s="23"/>
    </row>
    <row r="8" spans="1:9" ht="15" customHeight="1" x14ac:dyDescent="0.3">
      <c r="A8" s="23"/>
      <c r="B8" s="441" t="s">
        <v>40</v>
      </c>
      <c r="C8" s="442"/>
      <c r="D8" s="442"/>
      <c r="E8" s="442"/>
      <c r="F8" s="442"/>
      <c r="G8" s="442"/>
      <c r="H8" s="284">
        <f>'IF RM1'!D7</f>
        <v>45657</v>
      </c>
      <c r="I8" s="23"/>
    </row>
    <row r="9" spans="1:9" ht="15" customHeight="1" x14ac:dyDescent="0.3">
      <c r="A9" s="23"/>
      <c r="B9" s="443" t="s">
        <v>65</v>
      </c>
      <c r="C9" s="444"/>
      <c r="D9" s="444"/>
      <c r="E9" s="444"/>
      <c r="F9" s="444"/>
      <c r="G9" s="444"/>
      <c r="H9" s="145">
        <v>2024</v>
      </c>
      <c r="I9" s="21"/>
    </row>
    <row r="10" spans="1:9" ht="15" thickBot="1" x14ac:dyDescent="0.35">
      <c r="A10" s="23"/>
      <c r="B10" s="23"/>
      <c r="C10" s="449"/>
      <c r="D10" s="449"/>
      <c r="E10" s="449"/>
      <c r="F10" s="43"/>
      <c r="G10" s="43"/>
      <c r="H10" s="23"/>
      <c r="I10" s="23"/>
    </row>
    <row r="11" spans="1:9" ht="58.2" thickBot="1" x14ac:dyDescent="0.35">
      <c r="A11" s="23"/>
      <c r="B11" s="220" t="s">
        <v>20</v>
      </c>
      <c r="C11" s="221" t="s">
        <v>212</v>
      </c>
      <c r="D11" s="222" t="s">
        <v>213</v>
      </c>
      <c r="E11" s="222" t="s">
        <v>214</v>
      </c>
      <c r="F11" s="222" t="s">
        <v>215</v>
      </c>
      <c r="G11" s="223" t="s">
        <v>44</v>
      </c>
      <c r="H11" s="224" t="s">
        <v>256</v>
      </c>
      <c r="I11" s="23"/>
    </row>
    <row r="12" spans="1:9" ht="16.2" x14ac:dyDescent="0.3">
      <c r="A12" s="23"/>
      <c r="B12" s="225">
        <v>1</v>
      </c>
      <c r="C12" s="226" t="s">
        <v>216</v>
      </c>
      <c r="D12" s="227">
        <v>1</v>
      </c>
      <c r="E12" s="227">
        <v>2</v>
      </c>
      <c r="F12" s="228"/>
      <c r="G12" s="229"/>
      <c r="H12" s="450" t="s">
        <v>66</v>
      </c>
      <c r="I12" s="23"/>
    </row>
    <row r="13" spans="1:9" ht="28.8" x14ac:dyDescent="0.3">
      <c r="A13" s="23"/>
      <c r="B13" s="230">
        <v>2</v>
      </c>
      <c r="C13" s="231" t="s">
        <v>184</v>
      </c>
      <c r="D13" s="232"/>
      <c r="E13" s="232"/>
      <c r="F13" s="233">
        <v>0</v>
      </c>
      <c r="G13" s="234">
        <v>4</v>
      </c>
      <c r="H13" s="448"/>
      <c r="I13" s="23"/>
    </row>
    <row r="14" spans="1:9" x14ac:dyDescent="0.3">
      <c r="A14" s="23"/>
      <c r="B14" s="230">
        <v>3</v>
      </c>
      <c r="C14" s="231" t="s">
        <v>45</v>
      </c>
      <c r="D14" s="233">
        <v>0</v>
      </c>
      <c r="E14" s="375">
        <v>238500</v>
      </c>
      <c r="F14" s="233">
        <v>0</v>
      </c>
      <c r="G14" s="234">
        <v>7567477</v>
      </c>
      <c r="H14" s="448"/>
      <c r="I14" s="23"/>
    </row>
    <row r="15" spans="1:9" x14ac:dyDescent="0.3">
      <c r="A15" s="23"/>
      <c r="B15" s="230">
        <v>4</v>
      </c>
      <c r="C15" s="235" t="s">
        <v>46</v>
      </c>
      <c r="D15" s="233"/>
      <c r="E15" s="233">
        <v>238500</v>
      </c>
      <c r="F15" s="233"/>
      <c r="G15" s="234">
        <v>7567477</v>
      </c>
      <c r="H15" s="448"/>
      <c r="I15" s="23"/>
    </row>
    <row r="16" spans="1:9" x14ac:dyDescent="0.3">
      <c r="A16" s="23"/>
      <c r="B16" s="230">
        <v>5</v>
      </c>
      <c r="C16" s="235" t="s">
        <v>47</v>
      </c>
      <c r="D16" s="233"/>
      <c r="E16" s="233"/>
      <c r="F16" s="233"/>
      <c r="G16" s="234"/>
      <c r="H16" s="448"/>
      <c r="I16" s="23"/>
    </row>
    <row r="17" spans="1:9" x14ac:dyDescent="0.3">
      <c r="A17" s="23"/>
      <c r="B17" s="230">
        <v>6</v>
      </c>
      <c r="C17" s="236" t="s">
        <v>217</v>
      </c>
      <c r="D17" s="233"/>
      <c r="E17" s="233"/>
      <c r="F17" s="233"/>
      <c r="G17" s="234"/>
      <c r="H17" s="448"/>
      <c r="I17" s="23"/>
    </row>
    <row r="18" spans="1:9" ht="57.6" x14ac:dyDescent="0.3">
      <c r="A18" s="23"/>
      <c r="B18" s="230">
        <v>7</v>
      </c>
      <c r="C18" s="235" t="s">
        <v>48</v>
      </c>
      <c r="D18" s="233"/>
      <c r="E18" s="233"/>
      <c r="F18" s="233"/>
      <c r="G18" s="234"/>
      <c r="H18" s="448"/>
      <c r="I18" s="23"/>
    </row>
    <row r="19" spans="1:9" ht="28.8" x14ac:dyDescent="0.3">
      <c r="A19" s="23"/>
      <c r="B19" s="230">
        <v>8</v>
      </c>
      <c r="C19" s="236" t="s">
        <v>49</v>
      </c>
      <c r="D19" s="233"/>
      <c r="E19" s="233"/>
      <c r="F19" s="233"/>
      <c r="G19" s="234"/>
      <c r="H19" s="448"/>
      <c r="I19" s="23"/>
    </row>
    <row r="20" spans="1:9" x14ac:dyDescent="0.3">
      <c r="A20" s="23"/>
      <c r="B20" s="230">
        <v>9</v>
      </c>
      <c r="C20" s="236" t="s">
        <v>50</v>
      </c>
      <c r="D20" s="233"/>
      <c r="E20" s="233"/>
      <c r="F20" s="233"/>
      <c r="G20" s="234"/>
      <c r="H20" s="448"/>
      <c r="I20" s="23"/>
    </row>
    <row r="21" spans="1:9" x14ac:dyDescent="0.3">
      <c r="A21" s="23"/>
      <c r="B21" s="230">
        <v>10</v>
      </c>
      <c r="C21" s="235" t="s">
        <v>51</v>
      </c>
      <c r="D21" s="233"/>
      <c r="E21" s="233"/>
      <c r="F21" s="233"/>
      <c r="G21" s="234"/>
      <c r="H21" s="448"/>
      <c r="I21" s="23"/>
    </row>
    <row r="22" spans="1:9" x14ac:dyDescent="0.3">
      <c r="A22" s="23"/>
      <c r="B22" s="230">
        <v>11</v>
      </c>
      <c r="C22" s="237" t="s">
        <v>52</v>
      </c>
      <c r="D22" s="233">
        <v>0</v>
      </c>
      <c r="E22" s="233">
        <v>0</v>
      </c>
      <c r="F22" s="233">
        <v>0</v>
      </c>
      <c r="G22" s="233">
        <v>4970368</v>
      </c>
      <c r="H22" s="448"/>
      <c r="I22" s="23"/>
    </row>
    <row r="23" spans="1:9" x14ac:dyDescent="0.3">
      <c r="A23" s="23"/>
      <c r="B23" s="230">
        <v>12</v>
      </c>
      <c r="C23" s="235" t="s">
        <v>46</v>
      </c>
      <c r="D23" s="233"/>
      <c r="E23" s="233"/>
      <c r="F23" s="233"/>
      <c r="G23" s="234">
        <v>4970368</v>
      </c>
      <c r="H23" s="448"/>
      <c r="I23" s="23"/>
    </row>
    <row r="24" spans="1:9" x14ac:dyDescent="0.3">
      <c r="A24" s="23"/>
      <c r="B24" s="230">
        <v>13</v>
      </c>
      <c r="C24" s="238" t="s">
        <v>53</v>
      </c>
      <c r="D24" s="233"/>
      <c r="E24" s="233"/>
      <c r="F24" s="233"/>
      <c r="G24" s="234"/>
      <c r="H24" s="448"/>
      <c r="I24" s="23"/>
    </row>
    <row r="25" spans="1:9" x14ac:dyDescent="0.3">
      <c r="A25" s="23"/>
      <c r="B25" s="230">
        <v>14</v>
      </c>
      <c r="C25" s="235" t="s">
        <v>47</v>
      </c>
      <c r="D25" s="233"/>
      <c r="E25" s="233"/>
      <c r="F25" s="233"/>
      <c r="G25" s="234"/>
      <c r="H25" s="448"/>
      <c r="I25" s="23"/>
    </row>
    <row r="26" spans="1:9" x14ac:dyDescent="0.3">
      <c r="A26" s="23"/>
      <c r="B26" s="230">
        <v>15</v>
      </c>
      <c r="C26" s="238" t="s">
        <v>53</v>
      </c>
      <c r="D26" s="233"/>
      <c r="E26" s="233"/>
      <c r="F26" s="233"/>
      <c r="G26" s="234"/>
      <c r="H26" s="448"/>
      <c r="I26" s="23"/>
    </row>
    <row r="27" spans="1:9" x14ac:dyDescent="0.3">
      <c r="A27" s="23"/>
      <c r="B27" s="230">
        <v>16</v>
      </c>
      <c r="C27" s="236" t="s">
        <v>217</v>
      </c>
      <c r="D27" s="233"/>
      <c r="E27" s="233"/>
      <c r="F27" s="233"/>
      <c r="G27" s="234"/>
      <c r="H27" s="448"/>
      <c r="I27" s="23"/>
    </row>
    <row r="28" spans="1:9" x14ac:dyDescent="0.3">
      <c r="A28" s="23"/>
      <c r="B28" s="230">
        <v>17</v>
      </c>
      <c r="C28" s="238" t="s">
        <v>53</v>
      </c>
      <c r="D28" s="233"/>
      <c r="E28" s="233"/>
      <c r="F28" s="233"/>
      <c r="G28" s="234"/>
      <c r="H28" s="448"/>
      <c r="I28" s="23"/>
    </row>
    <row r="29" spans="1:9" ht="57.6" x14ac:dyDescent="0.3">
      <c r="A29" s="23"/>
      <c r="B29" s="230">
        <v>18</v>
      </c>
      <c r="C29" s="235" t="s">
        <v>48</v>
      </c>
      <c r="D29" s="233"/>
      <c r="E29" s="233"/>
      <c r="F29" s="233"/>
      <c r="G29" s="234"/>
      <c r="H29" s="448"/>
      <c r="I29" s="23"/>
    </row>
    <row r="30" spans="1:9" x14ac:dyDescent="0.3">
      <c r="A30" s="23"/>
      <c r="B30" s="230">
        <v>19</v>
      </c>
      <c r="C30" s="238" t="s">
        <v>53</v>
      </c>
      <c r="D30" s="233"/>
      <c r="E30" s="233"/>
      <c r="F30" s="233"/>
      <c r="G30" s="234"/>
      <c r="H30" s="448"/>
      <c r="I30" s="23"/>
    </row>
    <row r="31" spans="1:9" ht="28.8" x14ac:dyDescent="0.3">
      <c r="A31" s="23"/>
      <c r="B31" s="230">
        <v>20</v>
      </c>
      <c r="C31" s="236" t="s">
        <v>49</v>
      </c>
      <c r="D31" s="233"/>
      <c r="E31" s="233"/>
      <c r="F31" s="233"/>
      <c r="G31" s="234"/>
      <c r="H31" s="448"/>
      <c r="I31" s="23"/>
    </row>
    <row r="32" spans="1:9" x14ac:dyDescent="0.3">
      <c r="A32" s="23"/>
      <c r="B32" s="230">
        <v>21</v>
      </c>
      <c r="C32" s="238" t="s">
        <v>53</v>
      </c>
      <c r="D32" s="233"/>
      <c r="E32" s="233"/>
      <c r="F32" s="233"/>
      <c r="G32" s="234"/>
      <c r="H32" s="448"/>
      <c r="I32" s="23"/>
    </row>
    <row r="33" spans="1:9" x14ac:dyDescent="0.3">
      <c r="A33" s="23"/>
      <c r="B33" s="230">
        <v>22</v>
      </c>
      <c r="C33" s="236" t="s">
        <v>50</v>
      </c>
      <c r="D33" s="233"/>
      <c r="E33" s="233"/>
      <c r="F33" s="233"/>
      <c r="G33" s="234"/>
      <c r="H33" s="448"/>
      <c r="I33" s="23"/>
    </row>
    <row r="34" spans="1:9" x14ac:dyDescent="0.3">
      <c r="A34" s="23"/>
      <c r="B34" s="230">
        <v>23</v>
      </c>
      <c r="C34" s="238" t="s">
        <v>53</v>
      </c>
      <c r="D34" s="233"/>
      <c r="E34" s="233"/>
      <c r="F34" s="233"/>
      <c r="G34" s="234"/>
      <c r="H34" s="448"/>
      <c r="I34" s="23"/>
    </row>
    <row r="35" spans="1:9" x14ac:dyDescent="0.3">
      <c r="A35" s="23"/>
      <c r="B35" s="230">
        <v>24</v>
      </c>
      <c r="C35" s="235" t="s">
        <v>51</v>
      </c>
      <c r="D35" s="233"/>
      <c r="E35" s="233"/>
      <c r="F35" s="233"/>
      <c r="G35" s="234"/>
      <c r="H35" s="448"/>
      <c r="I35" s="23"/>
    </row>
    <row r="36" spans="1:9" ht="15" thickBot="1" x14ac:dyDescent="0.35">
      <c r="A36" s="23"/>
      <c r="B36" s="239">
        <v>25</v>
      </c>
      <c r="C36" s="240" t="s">
        <v>53</v>
      </c>
      <c r="D36" s="241"/>
      <c r="E36" s="241"/>
      <c r="F36" s="241"/>
      <c r="G36" s="242"/>
      <c r="H36" s="435"/>
      <c r="I36" s="23"/>
    </row>
    <row r="37" spans="1:9" ht="15" thickBot="1" x14ac:dyDescent="0.35">
      <c r="A37" s="23"/>
      <c r="B37" s="438" t="s">
        <v>64</v>
      </c>
      <c r="C37" s="439"/>
      <c r="D37" s="439"/>
      <c r="E37" s="439"/>
      <c r="F37" s="439"/>
      <c r="G37" s="439"/>
      <c r="H37" s="440"/>
      <c r="I37" s="23"/>
    </row>
    <row r="38" spans="1:9" s="22" customFormat="1" ht="28.5" customHeight="1" x14ac:dyDescent="0.3">
      <c r="A38" s="51"/>
      <c r="B38" s="225">
        <v>26</v>
      </c>
      <c r="C38" s="243" t="s">
        <v>71</v>
      </c>
      <c r="D38" s="244"/>
      <c r="E38" s="244"/>
      <c r="F38" s="244"/>
      <c r="G38" s="245"/>
      <c r="H38" s="451" t="s">
        <v>67</v>
      </c>
      <c r="I38" s="51"/>
    </row>
    <row r="39" spans="1:9" s="22" customFormat="1" x14ac:dyDescent="0.3">
      <c r="A39" s="51"/>
      <c r="B39" s="230">
        <v>27</v>
      </c>
      <c r="C39" s="246" t="s">
        <v>54</v>
      </c>
      <c r="D39" s="247"/>
      <c r="E39" s="247"/>
      <c r="F39" s="247"/>
      <c r="G39" s="248"/>
      <c r="H39" s="448"/>
      <c r="I39" s="51"/>
    </row>
    <row r="40" spans="1:9" s="22" customFormat="1" x14ac:dyDescent="0.3">
      <c r="A40" s="51"/>
      <c r="B40" s="230">
        <v>28</v>
      </c>
      <c r="C40" s="246" t="s">
        <v>55</v>
      </c>
      <c r="D40" s="247"/>
      <c r="E40" s="247"/>
      <c r="F40" s="247"/>
      <c r="G40" s="248"/>
      <c r="H40" s="448"/>
      <c r="I40" s="51"/>
    </row>
    <row r="41" spans="1:9" s="22" customFormat="1" ht="57.6" x14ac:dyDescent="0.3">
      <c r="A41" s="51"/>
      <c r="B41" s="230">
        <v>29</v>
      </c>
      <c r="C41" s="249" t="s">
        <v>56</v>
      </c>
      <c r="D41" s="247"/>
      <c r="E41" s="247"/>
      <c r="F41" s="247"/>
      <c r="G41" s="248"/>
      <c r="H41" s="250" t="s">
        <v>68</v>
      </c>
      <c r="I41" s="51"/>
    </row>
    <row r="42" spans="1:9" s="22" customFormat="1" x14ac:dyDescent="0.3">
      <c r="A42" s="51"/>
      <c r="B42" s="230">
        <v>30</v>
      </c>
      <c r="C42" s="249" t="s">
        <v>57</v>
      </c>
      <c r="D42" s="247"/>
      <c r="E42" s="247"/>
      <c r="F42" s="247"/>
      <c r="G42" s="248"/>
      <c r="H42" s="448" t="s">
        <v>69</v>
      </c>
      <c r="I42" s="51"/>
    </row>
    <row r="43" spans="1:9" s="22" customFormat="1" x14ac:dyDescent="0.3">
      <c r="A43" s="51"/>
      <c r="B43" s="230">
        <v>31</v>
      </c>
      <c r="C43" s="249" t="s">
        <v>61</v>
      </c>
      <c r="D43" s="247"/>
      <c r="E43" s="247"/>
      <c r="F43" s="247"/>
      <c r="G43" s="248"/>
      <c r="H43" s="448"/>
      <c r="I43" s="51"/>
    </row>
    <row r="44" spans="1:9" s="22" customFormat="1" ht="28.8" x14ac:dyDescent="0.3">
      <c r="A44" s="51"/>
      <c r="B44" s="230">
        <v>32</v>
      </c>
      <c r="C44" s="249" t="s">
        <v>58</v>
      </c>
      <c r="D44" s="247"/>
      <c r="E44" s="247"/>
      <c r="F44" s="247"/>
      <c r="G44" s="248"/>
      <c r="H44" s="250" t="s">
        <v>70</v>
      </c>
      <c r="I44" s="51"/>
    </row>
    <row r="45" spans="1:9" s="22" customFormat="1" x14ac:dyDescent="0.3">
      <c r="A45" s="51"/>
      <c r="B45" s="230">
        <v>33</v>
      </c>
      <c r="C45" s="251" t="s">
        <v>59</v>
      </c>
      <c r="D45" s="247"/>
      <c r="E45" s="247"/>
      <c r="F45" s="247"/>
      <c r="G45" s="248"/>
      <c r="H45" s="435" t="s">
        <v>72</v>
      </c>
      <c r="I45" s="51"/>
    </row>
    <row r="46" spans="1:9" s="22" customFormat="1" x14ac:dyDescent="0.3">
      <c r="A46" s="51"/>
      <c r="B46" s="230">
        <v>34</v>
      </c>
      <c r="C46" s="252" t="s">
        <v>60</v>
      </c>
      <c r="D46" s="247"/>
      <c r="E46" s="247"/>
      <c r="F46" s="247"/>
      <c r="G46" s="248"/>
      <c r="H46" s="436"/>
      <c r="I46" s="51"/>
    </row>
    <row r="47" spans="1:9" s="22" customFormat="1" x14ac:dyDescent="0.3">
      <c r="A47" s="51"/>
      <c r="B47" s="230">
        <v>35</v>
      </c>
      <c r="C47" s="251" t="s">
        <v>62</v>
      </c>
      <c r="D47" s="247"/>
      <c r="E47" s="247"/>
      <c r="F47" s="247"/>
      <c r="G47" s="248"/>
      <c r="H47" s="436"/>
      <c r="I47" s="51"/>
    </row>
    <row r="48" spans="1:9" s="22" customFormat="1" ht="15" thickBot="1" x14ac:dyDescent="0.35">
      <c r="A48" s="51"/>
      <c r="B48" s="239">
        <v>36</v>
      </c>
      <c r="C48" s="253" t="s">
        <v>63</v>
      </c>
      <c r="D48" s="254"/>
      <c r="E48" s="254"/>
      <c r="F48" s="254"/>
      <c r="G48" s="255"/>
      <c r="H48" s="437"/>
      <c r="I48" s="51"/>
    </row>
    <row r="49" spans="1:9" x14ac:dyDescent="0.3">
      <c r="A49" s="23"/>
      <c r="B49" s="23"/>
      <c r="C49" s="23"/>
      <c r="D49" s="23"/>
      <c r="E49" s="23"/>
      <c r="F49" s="23"/>
      <c r="G49" s="23"/>
      <c r="H49" s="23"/>
      <c r="I49" s="23"/>
    </row>
    <row r="50" spans="1:9" ht="29.4" customHeight="1" x14ac:dyDescent="0.3">
      <c r="A50" s="23"/>
      <c r="B50" s="434" t="s">
        <v>257</v>
      </c>
      <c r="C50" s="434"/>
      <c r="D50" s="434"/>
      <c r="E50" s="434"/>
      <c r="F50" s="434"/>
      <c r="G50" s="434"/>
      <c r="H50" s="434"/>
      <c r="I50" s="23"/>
    </row>
    <row r="51" spans="1:9" ht="18" customHeight="1" x14ac:dyDescent="0.3">
      <c r="A51" s="23"/>
      <c r="B51" s="23" t="s">
        <v>210</v>
      </c>
      <c r="C51" s="23"/>
      <c r="D51" s="23"/>
      <c r="E51" s="23"/>
      <c r="F51" s="23"/>
      <c r="G51" s="23"/>
      <c r="H51" s="23"/>
      <c r="I51" s="23"/>
    </row>
    <row r="52" spans="1:9" ht="18" customHeight="1" x14ac:dyDescent="0.3">
      <c r="A52" s="23"/>
      <c r="B52" s="336" t="s">
        <v>267</v>
      </c>
      <c r="C52" s="23"/>
      <c r="D52" s="23"/>
      <c r="E52" s="23"/>
      <c r="F52" s="23"/>
      <c r="G52" s="23"/>
      <c r="H52" s="23"/>
      <c r="I52" s="23"/>
    </row>
    <row r="53" spans="1:9" ht="18" customHeight="1" x14ac:dyDescent="0.3">
      <c r="A53" s="23"/>
      <c r="B53" s="23" t="s">
        <v>185</v>
      </c>
      <c r="C53" s="23"/>
      <c r="D53" s="23"/>
      <c r="E53" s="23"/>
      <c r="F53" s="23"/>
      <c r="G53" s="23"/>
      <c r="H53" s="23"/>
      <c r="I53" s="23"/>
    </row>
    <row r="54" spans="1:9" ht="18" customHeight="1" x14ac:dyDescent="0.3">
      <c r="A54" s="23"/>
      <c r="B54" s="23" t="s">
        <v>186</v>
      </c>
      <c r="C54" s="23"/>
      <c r="D54" s="23"/>
      <c r="E54" s="23"/>
      <c r="F54" s="23"/>
      <c r="G54" s="23"/>
      <c r="H54" s="23"/>
      <c r="I54" s="23"/>
    </row>
    <row r="55" spans="1:9" x14ac:dyDescent="0.3">
      <c r="A55" s="23"/>
      <c r="B55" s="23"/>
      <c r="C55" s="23"/>
      <c r="D55" s="23"/>
      <c r="E55" s="23"/>
      <c r="F55" s="23"/>
      <c r="G55" s="23"/>
      <c r="H55" s="23"/>
      <c r="I55" s="23"/>
    </row>
    <row r="56" spans="1:9" x14ac:dyDescent="0.3">
      <c r="A56" s="23"/>
      <c r="B56" s="23"/>
      <c r="C56" s="23"/>
      <c r="D56" s="23"/>
      <c r="E56" s="23"/>
      <c r="F56" s="23"/>
      <c r="G56" s="23"/>
      <c r="H56" s="23"/>
      <c r="I56" s="23"/>
    </row>
    <row r="57" spans="1:9" x14ac:dyDescent="0.3">
      <c r="A57" s="23"/>
      <c r="B57" s="23"/>
      <c r="C57" s="23"/>
      <c r="D57" s="23"/>
      <c r="E57" s="23"/>
      <c r="F57" s="23"/>
      <c r="G57" s="23"/>
      <c r="H57" s="23"/>
      <c r="I57" s="23"/>
    </row>
    <row r="58" spans="1:9" x14ac:dyDescent="0.3">
      <c r="A58" s="23"/>
      <c r="B58" s="23"/>
      <c r="C58" s="23"/>
      <c r="D58" s="23"/>
      <c r="E58" s="23"/>
      <c r="F58" s="23"/>
      <c r="G58" s="23"/>
      <c r="H58" s="23"/>
      <c r="I58" s="23"/>
    </row>
    <row r="59" spans="1:9" x14ac:dyDescent="0.3">
      <c r="A59" s="23"/>
      <c r="B59" s="23"/>
      <c r="C59" s="23"/>
      <c r="D59" s="23"/>
      <c r="E59" s="23"/>
      <c r="F59" s="23"/>
      <c r="G59" s="23"/>
      <c r="H59" s="23"/>
      <c r="I59" s="23"/>
    </row>
    <row r="60" spans="1:9" x14ac:dyDescent="0.3">
      <c r="A60" s="23"/>
      <c r="B60" s="23"/>
      <c r="C60" s="23"/>
      <c r="D60" s="23"/>
      <c r="E60" s="23"/>
      <c r="F60" s="23"/>
      <c r="G60" s="23"/>
      <c r="H60" s="23"/>
      <c r="I60" s="23"/>
    </row>
    <row r="61" spans="1:9" x14ac:dyDescent="0.3">
      <c r="A61" s="23"/>
      <c r="B61" s="23"/>
      <c r="C61" s="23"/>
      <c r="D61" s="23"/>
      <c r="E61" s="23"/>
      <c r="F61" s="23"/>
      <c r="G61" s="23"/>
      <c r="H61" s="23"/>
      <c r="I61" s="23"/>
    </row>
    <row r="62" spans="1:9" x14ac:dyDescent="0.3">
      <c r="A62" s="23"/>
      <c r="B62" s="23"/>
      <c r="C62" s="23"/>
      <c r="D62" s="23"/>
      <c r="E62" s="23"/>
      <c r="F62" s="23"/>
      <c r="G62" s="23"/>
      <c r="H62" s="23"/>
      <c r="I62" s="23"/>
    </row>
    <row r="63" spans="1:9" x14ac:dyDescent="0.3">
      <c r="A63" s="23"/>
      <c r="B63" s="23"/>
      <c r="C63" s="23"/>
      <c r="D63" s="23"/>
      <c r="E63" s="23"/>
      <c r="F63" s="23"/>
      <c r="G63" s="23"/>
      <c r="H63" s="23"/>
      <c r="I63" s="23"/>
    </row>
    <row r="64" spans="1:9" x14ac:dyDescent="0.3">
      <c r="A64" s="23"/>
      <c r="B64" s="23"/>
      <c r="C64" s="23"/>
      <c r="D64" s="23"/>
      <c r="E64" s="23"/>
      <c r="F64" s="23"/>
      <c r="G64" s="23"/>
      <c r="H64" s="23"/>
      <c r="I64" s="23"/>
    </row>
    <row r="65" spans="1:9" x14ac:dyDescent="0.3">
      <c r="A65" s="23"/>
      <c r="B65" s="23"/>
      <c r="C65" s="23"/>
      <c r="D65" s="23"/>
      <c r="E65" s="23"/>
      <c r="F65" s="23"/>
      <c r="G65" s="23"/>
      <c r="H65" s="23"/>
      <c r="I65" s="23"/>
    </row>
    <row r="66" spans="1:9" x14ac:dyDescent="0.3">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workbookViewId="0">
      <selection activeCell="G16" sqref="G16"/>
    </sheetView>
  </sheetViews>
  <sheetFormatPr defaultRowHeight="14.4" x14ac:dyDescent="0.3"/>
  <cols>
    <col min="1" max="1" width="3.6640625" customWidth="1"/>
    <col min="2" max="2" width="14.33203125" customWidth="1"/>
    <col min="3" max="3" width="21.109375" customWidth="1"/>
    <col min="4" max="4" width="20.6640625" customWidth="1"/>
    <col min="5" max="5" width="16.33203125" customWidth="1"/>
    <col min="6" max="6" width="48.33203125" customWidth="1"/>
    <col min="7" max="7" width="35.33203125" customWidth="1"/>
  </cols>
  <sheetData>
    <row r="1" spans="2:7" ht="10.199999999999999" customHeight="1" x14ac:dyDescent="0.3"/>
    <row r="2" spans="2:7" ht="15.6" x14ac:dyDescent="0.3">
      <c r="B2" s="71" t="str">
        <f>+Přehled!B2</f>
        <v>RUBIKONFIN a.s.</v>
      </c>
      <c r="D2" s="71"/>
      <c r="F2" s="286" t="s">
        <v>224</v>
      </c>
    </row>
    <row r="3" spans="2:7" ht="10.199999999999999" customHeight="1" x14ac:dyDescent="0.3"/>
    <row r="4" spans="2:7" ht="15.6" x14ac:dyDescent="0.3">
      <c r="B4" s="452" t="s">
        <v>289</v>
      </c>
      <c r="C4" s="453"/>
      <c r="D4" s="453"/>
      <c r="E4" s="453"/>
      <c r="F4" s="454"/>
      <c r="G4" s="65"/>
    </row>
    <row r="5" spans="2:7" ht="44.4" customHeight="1" x14ac:dyDescent="0.3">
      <c r="B5" s="398" t="s">
        <v>399</v>
      </c>
      <c r="C5" s="398"/>
      <c r="D5" s="398"/>
      <c r="E5" s="398"/>
      <c r="F5" s="398"/>
    </row>
    <row r="6" spans="2:7" ht="46.2" customHeight="1" x14ac:dyDescent="0.3">
      <c r="B6" s="396" t="s">
        <v>400</v>
      </c>
      <c r="C6" s="396"/>
      <c r="D6" s="396"/>
      <c r="E6" s="396"/>
      <c r="F6" s="396"/>
    </row>
    <row r="7" spans="2:7" ht="16.2" customHeight="1" x14ac:dyDescent="0.3">
      <c r="B7" s="77" t="s">
        <v>187</v>
      </c>
      <c r="C7" s="58"/>
      <c r="D7" s="58"/>
      <c r="E7" s="58"/>
      <c r="F7" s="58"/>
    </row>
    <row r="8" spans="2:7" ht="22.2" customHeight="1" x14ac:dyDescent="0.3">
      <c r="B8" s="78" t="s">
        <v>222</v>
      </c>
    </row>
    <row r="9" spans="2:7" ht="16.2" customHeight="1" x14ac:dyDescent="0.3">
      <c r="B9" s="38" t="s">
        <v>40</v>
      </c>
      <c r="C9" s="55"/>
      <c r="D9" s="56"/>
      <c r="E9" s="56"/>
      <c r="F9" s="284">
        <f>'IF RM1'!D7</f>
        <v>45657</v>
      </c>
    </row>
    <row r="11" spans="2:7" ht="15" thickBot="1" x14ac:dyDescent="0.35">
      <c r="F11" s="19"/>
    </row>
    <row r="12" spans="2:7" ht="87" customHeight="1" x14ac:dyDescent="0.3">
      <c r="B12" s="146" t="s">
        <v>291</v>
      </c>
      <c r="C12" s="147" t="s">
        <v>292</v>
      </c>
      <c r="D12" s="147" t="s">
        <v>293</v>
      </c>
      <c r="E12" s="338" t="s">
        <v>294</v>
      </c>
      <c r="F12" s="148" t="s">
        <v>295</v>
      </c>
    </row>
    <row r="13" spans="2:7" ht="15" thickBot="1" x14ac:dyDescent="0.35">
      <c r="B13" s="149" t="s">
        <v>0</v>
      </c>
      <c r="C13" s="150" t="s">
        <v>1</v>
      </c>
      <c r="D13" s="150" t="s">
        <v>2</v>
      </c>
      <c r="E13" s="150" t="s">
        <v>3</v>
      </c>
      <c r="F13" s="151" t="s">
        <v>4</v>
      </c>
    </row>
    <row r="14" spans="2:7" x14ac:dyDescent="0.3">
      <c r="B14" s="365" t="s">
        <v>424</v>
      </c>
      <c r="C14" s="256"/>
      <c r="D14" s="256"/>
      <c r="E14" s="256"/>
      <c r="F14" s="366"/>
    </row>
    <row r="15" spans="2:7" x14ac:dyDescent="0.3">
      <c r="B15" s="257"/>
      <c r="C15" s="257"/>
      <c r="D15" s="257"/>
      <c r="E15" s="257"/>
      <c r="F15" s="257"/>
    </row>
    <row r="16" spans="2:7" x14ac:dyDescent="0.3">
      <c r="B16" s="257"/>
      <c r="C16" s="257"/>
      <c r="D16" s="257"/>
      <c r="E16" s="257"/>
      <c r="F16" s="257"/>
    </row>
    <row r="17" spans="2:6" x14ac:dyDescent="0.3">
      <c r="B17" s="257"/>
      <c r="C17" s="257"/>
      <c r="D17" s="257"/>
      <c r="E17" s="257"/>
      <c r="F17" s="257"/>
    </row>
    <row r="19" spans="2:6" ht="37.200000000000003" customHeight="1" x14ac:dyDescent="0.3">
      <c r="B19" s="456" t="s">
        <v>290</v>
      </c>
      <c r="C19" s="456"/>
      <c r="D19" s="456"/>
      <c r="E19" s="456"/>
      <c r="F19" s="456"/>
    </row>
    <row r="20" spans="2:6" ht="15" customHeight="1" x14ac:dyDescent="0.3">
      <c r="B20" s="2"/>
    </row>
    <row r="21" spans="2:6" x14ac:dyDescent="0.3">
      <c r="B21" s="16" t="s">
        <v>39</v>
      </c>
      <c r="C21" s="17"/>
      <c r="D21" s="17"/>
      <c r="E21" s="17"/>
      <c r="F21" s="17"/>
    </row>
    <row r="22" spans="2:6" x14ac:dyDescent="0.3">
      <c r="B22" s="17" t="s">
        <v>36</v>
      </c>
      <c r="C22" s="17"/>
      <c r="D22" s="17"/>
      <c r="E22" s="17"/>
      <c r="F22" s="17"/>
    </row>
    <row r="23" spans="2:6" ht="32.4" customHeight="1" x14ac:dyDescent="0.3">
      <c r="B23" s="17"/>
      <c r="C23" s="455" t="s">
        <v>180</v>
      </c>
      <c r="D23" s="455"/>
      <c r="E23" s="455"/>
      <c r="F23" s="455"/>
    </row>
    <row r="24" spans="2:6" ht="33.6" customHeight="1" x14ac:dyDescent="0.3">
      <c r="B24" s="17"/>
      <c r="C24" s="455" t="s">
        <v>37</v>
      </c>
      <c r="D24" s="455"/>
      <c r="E24" s="455"/>
      <c r="F24" s="455"/>
    </row>
    <row r="25" spans="2:6" ht="31.2" customHeight="1" x14ac:dyDescent="0.3">
      <c r="B25" s="455" t="s">
        <v>38</v>
      </c>
      <c r="C25" s="455"/>
      <c r="D25" s="455"/>
      <c r="E25" s="455"/>
      <c r="F25" s="45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election activeCell="D8" sqref="D8"/>
    </sheetView>
  </sheetViews>
  <sheetFormatPr defaultColWidth="9.109375" defaultRowHeight="14.4" x14ac:dyDescent="0.3"/>
  <cols>
    <col min="1" max="1" width="3.6640625" style="10" customWidth="1"/>
    <col min="2" max="2" width="7.44140625" style="10" customWidth="1"/>
    <col min="3" max="3" width="82" style="10" customWidth="1"/>
    <col min="4" max="4" width="22.5546875" style="10" customWidth="1"/>
    <col min="5" max="5" width="17.88671875" style="10" customWidth="1"/>
    <col min="6" max="6" width="17.44140625" style="10" customWidth="1"/>
    <col min="7" max="7" width="15.6640625" style="10" customWidth="1"/>
    <col min="8" max="16384" width="9.109375" style="10"/>
  </cols>
  <sheetData>
    <row r="1" spans="1:7" ht="10.199999999999999" customHeight="1" x14ac:dyDescent="0.3">
      <c r="A1" s="23"/>
      <c r="B1" s="34"/>
      <c r="C1" s="34"/>
      <c r="D1" s="23"/>
      <c r="E1" s="23"/>
      <c r="F1" s="23"/>
      <c r="G1" s="23"/>
    </row>
    <row r="2" spans="1:7" ht="15.6" x14ac:dyDescent="0.3">
      <c r="A2" s="23"/>
      <c r="B2" s="71" t="str">
        <f>+Přehled!B2</f>
        <v>RUBIKONFIN a.s.</v>
      </c>
      <c r="C2" s="34"/>
      <c r="D2" s="286" t="s">
        <v>224</v>
      </c>
      <c r="E2" s="23"/>
      <c r="F2" s="23"/>
      <c r="G2" s="23"/>
    </row>
    <row r="3" spans="1:7" ht="10.199999999999999" customHeight="1" x14ac:dyDescent="0.3">
      <c r="A3" s="23"/>
      <c r="B3" s="34"/>
      <c r="C3" s="34"/>
      <c r="D3" s="23"/>
      <c r="E3" s="23"/>
      <c r="F3" s="23"/>
      <c r="G3" s="23"/>
    </row>
    <row r="4" spans="1:7" ht="15.6" x14ac:dyDescent="0.3">
      <c r="A4" s="23"/>
      <c r="B4" s="458" t="s">
        <v>296</v>
      </c>
      <c r="C4" s="458"/>
      <c r="D4" s="458"/>
      <c r="E4" s="65"/>
      <c r="F4" s="23"/>
      <c r="G4" s="23"/>
    </row>
    <row r="5" spans="1:7" ht="49.2" customHeight="1" x14ac:dyDescent="0.3">
      <c r="A5" s="34"/>
      <c r="B5" s="398" t="s">
        <v>340</v>
      </c>
      <c r="C5" s="398"/>
      <c r="D5" s="398"/>
      <c r="E5" s="34"/>
      <c r="F5" s="23"/>
      <c r="G5" s="23"/>
    </row>
    <row r="6" spans="1:7" ht="46.95" customHeight="1" x14ac:dyDescent="0.3">
      <c r="A6" s="34"/>
      <c r="B6" s="396" t="s">
        <v>400</v>
      </c>
      <c r="C6" s="396"/>
      <c r="D6" s="396"/>
      <c r="E6" s="34"/>
      <c r="F6" s="23"/>
      <c r="G6" s="23"/>
    </row>
    <row r="7" spans="1:7" ht="24" customHeight="1" x14ac:dyDescent="0.3">
      <c r="A7" s="34"/>
      <c r="B7" s="78" t="s">
        <v>223</v>
      </c>
      <c r="C7" s="34"/>
      <c r="D7" s="34"/>
      <c r="E7" s="34"/>
      <c r="F7" s="23"/>
      <c r="G7" s="23"/>
    </row>
    <row r="8" spans="1:7" x14ac:dyDescent="0.3">
      <c r="A8" s="34"/>
      <c r="B8" s="38" t="s">
        <v>40</v>
      </c>
      <c r="C8" s="55"/>
      <c r="D8" s="284">
        <f>'IF RM1'!D7</f>
        <v>45657</v>
      </c>
      <c r="E8" s="34"/>
      <c r="F8" s="23"/>
      <c r="G8" s="23"/>
    </row>
    <row r="9" spans="1:7" x14ac:dyDescent="0.3">
      <c r="A9" s="23"/>
      <c r="B9" s="23"/>
      <c r="C9" s="49"/>
      <c r="D9" s="23"/>
      <c r="E9" s="23"/>
      <c r="F9" s="23"/>
      <c r="G9" s="23"/>
    </row>
    <row r="10" spans="1:7" x14ac:dyDescent="0.3">
      <c r="A10" s="23"/>
      <c r="B10" s="457" t="s">
        <v>297</v>
      </c>
      <c r="C10" s="457"/>
      <c r="D10" s="457"/>
      <c r="E10" s="23"/>
      <c r="F10" s="23"/>
      <c r="G10" s="23"/>
    </row>
    <row r="11" spans="1:7" ht="15" thickBot="1" x14ac:dyDescent="0.35">
      <c r="A11" s="23"/>
      <c r="B11" s="23"/>
      <c r="C11" s="23"/>
      <c r="D11" s="23"/>
      <c r="E11" s="23"/>
      <c r="F11" s="23"/>
      <c r="G11" s="23"/>
    </row>
    <row r="12" spans="1:7" ht="15" thickBot="1" x14ac:dyDescent="0.35">
      <c r="A12" s="23"/>
      <c r="B12" s="152" t="s">
        <v>307</v>
      </c>
      <c r="C12" s="153" t="s">
        <v>20</v>
      </c>
      <c r="D12" s="154" t="s">
        <v>306</v>
      </c>
      <c r="E12" s="23"/>
      <c r="F12" s="23"/>
      <c r="G12" s="23"/>
    </row>
    <row r="13" spans="1:7" x14ac:dyDescent="0.3">
      <c r="A13" s="23"/>
      <c r="B13" s="258">
        <v>1</v>
      </c>
      <c r="C13" s="261" t="s">
        <v>298</v>
      </c>
      <c r="D13" s="165" t="s">
        <v>424</v>
      </c>
      <c r="E13" s="23"/>
      <c r="F13" s="23"/>
      <c r="G13" s="23"/>
    </row>
    <row r="14" spans="1:7" x14ac:dyDescent="0.3">
      <c r="A14" s="23"/>
      <c r="B14" s="259">
        <v>2</v>
      </c>
      <c r="C14" s="262" t="s">
        <v>299</v>
      </c>
      <c r="D14" s="106"/>
      <c r="E14" s="23"/>
      <c r="F14" s="23"/>
      <c r="G14" s="23"/>
    </row>
    <row r="15" spans="1:7" ht="28.8" x14ac:dyDescent="0.3">
      <c r="A15" s="23"/>
      <c r="B15" s="259">
        <v>3</v>
      </c>
      <c r="C15" s="263" t="s">
        <v>300</v>
      </c>
      <c r="D15" s="106"/>
      <c r="E15" s="23"/>
      <c r="F15" s="23"/>
      <c r="G15" s="23"/>
    </row>
    <row r="16" spans="1:7" x14ac:dyDescent="0.3">
      <c r="A16" s="23"/>
      <c r="B16" s="259">
        <v>4</v>
      </c>
      <c r="C16" s="264" t="s">
        <v>301</v>
      </c>
      <c r="D16" s="265" t="s">
        <v>27</v>
      </c>
      <c r="E16" s="23"/>
      <c r="F16" s="23"/>
      <c r="G16" s="23"/>
    </row>
    <row r="17" spans="1:7" x14ac:dyDescent="0.3">
      <c r="A17" s="23"/>
      <c r="B17" s="259">
        <v>5</v>
      </c>
      <c r="C17" s="264" t="s">
        <v>302</v>
      </c>
      <c r="D17" s="106"/>
      <c r="E17" s="23"/>
      <c r="F17" s="23"/>
      <c r="G17" s="23"/>
    </row>
    <row r="18" spans="1:7" x14ac:dyDescent="0.3">
      <c r="A18" s="23"/>
      <c r="B18" s="259">
        <v>6</v>
      </c>
      <c r="C18" s="264" t="s">
        <v>303</v>
      </c>
      <c r="D18" s="106"/>
      <c r="E18" s="23"/>
      <c r="F18" s="23"/>
      <c r="G18" s="23"/>
    </row>
    <row r="19" spans="1:7" ht="28.8" x14ac:dyDescent="0.3">
      <c r="A19" s="23"/>
      <c r="B19" s="259">
        <v>7</v>
      </c>
      <c r="C19" s="264" t="s">
        <v>304</v>
      </c>
      <c r="D19" s="265" t="s">
        <v>27</v>
      </c>
      <c r="E19" s="23"/>
      <c r="F19" s="23"/>
      <c r="G19" s="23"/>
    </row>
    <row r="20" spans="1:7" ht="15" thickBot="1" x14ac:dyDescent="0.35">
      <c r="A20" s="23"/>
      <c r="B20" s="260">
        <v>8</v>
      </c>
      <c r="C20" s="266" t="s">
        <v>305</v>
      </c>
      <c r="D20" s="110"/>
      <c r="E20" s="23"/>
      <c r="F20" s="23"/>
      <c r="G20" s="23"/>
    </row>
    <row r="21" spans="1:7" x14ac:dyDescent="0.3">
      <c r="A21" s="23"/>
      <c r="B21" s="59"/>
      <c r="C21" s="59"/>
      <c r="D21" s="60"/>
      <c r="E21" s="23"/>
      <c r="F21" s="23"/>
      <c r="G21" s="23"/>
    </row>
    <row r="22" spans="1:7" x14ac:dyDescent="0.3">
      <c r="A22" s="23"/>
      <c r="B22" s="59"/>
      <c r="C22" s="59"/>
      <c r="D22" s="60"/>
      <c r="E22" s="23"/>
      <c r="F22" s="23"/>
      <c r="G22" s="23"/>
    </row>
    <row r="23" spans="1:7" x14ac:dyDescent="0.3">
      <c r="A23" s="23"/>
      <c r="B23" s="59"/>
      <c r="C23" s="59"/>
      <c r="D23" s="60"/>
      <c r="E23" s="23"/>
      <c r="F23" s="23"/>
      <c r="G23" s="23"/>
    </row>
    <row r="24" spans="1:7" x14ac:dyDescent="0.3">
      <c r="A24" s="23"/>
      <c r="B24" s="457" t="s">
        <v>308</v>
      </c>
      <c r="C24" s="457"/>
      <c r="D24" s="457"/>
      <c r="E24" s="457"/>
      <c r="F24" s="23"/>
      <c r="G24" s="23"/>
    </row>
    <row r="25" spans="1:7" ht="15" thickBot="1" x14ac:dyDescent="0.35">
      <c r="A25" s="23"/>
      <c r="B25" s="23"/>
      <c r="C25" s="23"/>
      <c r="D25" s="23"/>
      <c r="E25" s="23"/>
      <c r="F25" s="23"/>
      <c r="G25" s="23"/>
    </row>
    <row r="26" spans="1:7" ht="15" thickBot="1" x14ac:dyDescent="0.35">
      <c r="A26" s="23"/>
      <c r="B26" s="152" t="s">
        <v>307</v>
      </c>
      <c r="C26" s="153" t="s">
        <v>20</v>
      </c>
      <c r="D26" s="155" t="s">
        <v>309</v>
      </c>
      <c r="E26" s="154" t="s">
        <v>310</v>
      </c>
      <c r="F26" s="23"/>
      <c r="G26" s="23"/>
    </row>
    <row r="27" spans="1:7" x14ac:dyDescent="0.3">
      <c r="A27" s="23"/>
      <c r="B27" s="267">
        <v>1</v>
      </c>
      <c r="C27" s="268" t="s">
        <v>311</v>
      </c>
      <c r="D27" s="269"/>
      <c r="E27" s="270"/>
      <c r="F27" s="23"/>
      <c r="G27" s="23"/>
    </row>
    <row r="28" spans="1:7" x14ac:dyDescent="0.3">
      <c r="A28" s="23"/>
      <c r="B28" s="271">
        <v>2</v>
      </c>
      <c r="C28" s="272" t="s">
        <v>312</v>
      </c>
      <c r="D28" s="1" t="s">
        <v>424</v>
      </c>
      <c r="E28" s="106"/>
      <c r="F28" s="23"/>
      <c r="G28" s="23"/>
    </row>
    <row r="29" spans="1:7" x14ac:dyDescent="0.3">
      <c r="A29" s="23"/>
      <c r="B29" s="271">
        <v>3</v>
      </c>
      <c r="C29" s="273" t="s">
        <v>313</v>
      </c>
      <c r="D29" s="1"/>
      <c r="E29" s="106"/>
      <c r="F29" s="23"/>
      <c r="G29" s="23"/>
    </row>
    <row r="30" spans="1:7" x14ac:dyDescent="0.3">
      <c r="A30" s="23"/>
      <c r="B30" s="271">
        <v>4</v>
      </c>
      <c r="C30" s="273" t="s">
        <v>314</v>
      </c>
      <c r="D30" s="1"/>
      <c r="E30" s="106"/>
      <c r="F30" s="23"/>
      <c r="G30" s="23"/>
    </row>
    <row r="31" spans="1:7" ht="15" thickBot="1" x14ac:dyDescent="0.35">
      <c r="A31" s="23"/>
      <c r="B31" s="274">
        <v>5</v>
      </c>
      <c r="C31" s="275" t="s">
        <v>315</v>
      </c>
      <c r="D31" s="109"/>
      <c r="E31" s="110"/>
      <c r="F31" s="23"/>
      <c r="G31" s="23"/>
    </row>
    <row r="32" spans="1:7" x14ac:dyDescent="0.3">
      <c r="A32" s="23"/>
      <c r="B32" s="23"/>
      <c r="C32" s="23"/>
      <c r="D32" s="23"/>
      <c r="E32" s="23"/>
      <c r="F32" s="23"/>
      <c r="G32" s="23"/>
    </row>
    <row r="33" spans="1:7" x14ac:dyDescent="0.3">
      <c r="A33" s="23"/>
      <c r="B33" s="23"/>
      <c r="C33" s="23"/>
      <c r="D33" s="23"/>
      <c r="E33" s="23"/>
      <c r="F33" s="23"/>
      <c r="G33" s="23"/>
    </row>
    <row r="34" spans="1:7" x14ac:dyDescent="0.3">
      <c r="A34" s="23"/>
      <c r="B34" s="23"/>
      <c r="C34" s="23"/>
      <c r="D34" s="23"/>
      <c r="E34" s="23"/>
      <c r="F34" s="23"/>
      <c r="G34" s="23"/>
    </row>
    <row r="35" spans="1:7" x14ac:dyDescent="0.3">
      <c r="A35" s="23"/>
      <c r="B35" s="457" t="s">
        <v>316</v>
      </c>
      <c r="C35" s="457"/>
      <c r="D35" s="457"/>
      <c r="E35" s="23"/>
      <c r="F35" s="23"/>
      <c r="G35" s="23"/>
    </row>
    <row r="36" spans="1:7" ht="15" thickBot="1" x14ac:dyDescent="0.35">
      <c r="A36" s="23"/>
      <c r="B36" s="23"/>
      <c r="C36" s="23"/>
      <c r="D36" s="23"/>
      <c r="E36" s="23"/>
      <c r="F36" s="23"/>
      <c r="G36" s="23"/>
    </row>
    <row r="37" spans="1:7" ht="15" thickBot="1" x14ac:dyDescent="0.35">
      <c r="A37" s="23"/>
      <c r="B37" s="152" t="s">
        <v>307</v>
      </c>
      <c r="C37" s="153" t="s">
        <v>20</v>
      </c>
      <c r="D37" s="154" t="s">
        <v>306</v>
      </c>
      <c r="E37" s="23"/>
      <c r="F37" s="23"/>
      <c r="G37" s="23"/>
    </row>
    <row r="38" spans="1:7" x14ac:dyDescent="0.3">
      <c r="A38" s="23"/>
      <c r="B38" s="267">
        <v>1</v>
      </c>
      <c r="C38" s="268" t="s">
        <v>317</v>
      </c>
      <c r="D38" s="165" t="s">
        <v>424</v>
      </c>
      <c r="E38" s="23"/>
      <c r="F38" s="23"/>
      <c r="G38" s="23"/>
    </row>
    <row r="39" spans="1:7" x14ac:dyDescent="0.3">
      <c r="A39" s="23"/>
      <c r="B39" s="271">
        <v>2</v>
      </c>
      <c r="C39" s="276" t="s">
        <v>318</v>
      </c>
      <c r="D39" s="106"/>
      <c r="E39" s="23"/>
      <c r="F39" s="23"/>
      <c r="G39" s="23"/>
    </row>
    <row r="40" spans="1:7" ht="28.8" x14ac:dyDescent="0.3">
      <c r="A40" s="23"/>
      <c r="B40" s="271">
        <v>3</v>
      </c>
      <c r="C40" s="276" t="s">
        <v>319</v>
      </c>
      <c r="D40" s="106"/>
      <c r="E40" s="23"/>
      <c r="F40" s="23"/>
      <c r="G40" s="23"/>
    </row>
    <row r="41" spans="1:7" x14ac:dyDescent="0.3">
      <c r="A41" s="23"/>
      <c r="B41" s="271">
        <v>4</v>
      </c>
      <c r="C41" s="276" t="s">
        <v>320</v>
      </c>
      <c r="D41" s="106"/>
      <c r="E41" s="23"/>
      <c r="F41" s="23"/>
      <c r="G41" s="23"/>
    </row>
    <row r="42" spans="1:7" x14ac:dyDescent="0.3">
      <c r="A42" s="23"/>
      <c r="B42" s="271">
        <v>5</v>
      </c>
      <c r="C42" s="276" t="s">
        <v>321</v>
      </c>
      <c r="D42" s="106"/>
      <c r="E42" s="23"/>
      <c r="F42" s="23"/>
      <c r="G42" s="23"/>
    </row>
    <row r="43" spans="1:7" ht="15" thickBot="1" x14ac:dyDescent="0.35">
      <c r="A43" s="23"/>
      <c r="B43" s="274">
        <v>6</v>
      </c>
      <c r="C43" s="277" t="s">
        <v>322</v>
      </c>
      <c r="D43" s="110"/>
      <c r="E43" s="23"/>
      <c r="F43" s="23"/>
      <c r="G43" s="23"/>
    </row>
    <row r="44" spans="1:7" x14ac:dyDescent="0.3">
      <c r="A44" s="23"/>
      <c r="B44" s="61"/>
      <c r="C44" s="61"/>
      <c r="D44" s="60"/>
      <c r="E44" s="23"/>
      <c r="F44" s="23"/>
      <c r="G44" s="23"/>
    </row>
    <row r="45" spans="1:7" x14ac:dyDescent="0.3">
      <c r="A45" s="23"/>
      <c r="B45" s="61"/>
      <c r="C45" s="61"/>
      <c r="D45" s="60"/>
      <c r="E45" s="23"/>
      <c r="F45" s="23"/>
      <c r="G45" s="23"/>
    </row>
    <row r="46" spans="1:7" x14ac:dyDescent="0.3">
      <c r="A46" s="23"/>
      <c r="B46" s="61"/>
      <c r="C46" s="61"/>
      <c r="D46" s="60"/>
      <c r="E46" s="23"/>
      <c r="F46" s="23"/>
      <c r="G46" s="23"/>
    </row>
    <row r="47" spans="1:7" x14ac:dyDescent="0.3">
      <c r="A47" s="23"/>
      <c r="B47" s="457" t="s">
        <v>323</v>
      </c>
      <c r="C47" s="457"/>
      <c r="D47" s="457"/>
      <c r="E47" s="457"/>
      <c r="F47" s="457"/>
      <c r="G47" s="457"/>
    </row>
    <row r="48" spans="1:7" ht="15" thickBot="1" x14ac:dyDescent="0.35">
      <c r="A48" s="23"/>
      <c r="B48" s="61"/>
      <c r="C48" s="61"/>
      <c r="D48" s="60"/>
      <c r="E48" s="23"/>
      <c r="F48" s="23"/>
      <c r="G48" s="23"/>
    </row>
    <row r="49" spans="1:7" ht="15" thickBot="1" x14ac:dyDescent="0.35">
      <c r="A49" s="23"/>
      <c r="B49" s="152" t="s">
        <v>307</v>
      </c>
      <c r="C49" s="153" t="s">
        <v>20</v>
      </c>
      <c r="D49" s="155" t="s">
        <v>324</v>
      </c>
      <c r="E49" s="155" t="s">
        <v>325</v>
      </c>
      <c r="F49" s="155" t="s">
        <v>326</v>
      </c>
      <c r="G49" s="154" t="s">
        <v>327</v>
      </c>
    </row>
    <row r="50" spans="1:7" x14ac:dyDescent="0.3">
      <c r="A50" s="23"/>
      <c r="B50" s="267">
        <v>1</v>
      </c>
      <c r="C50" s="268" t="s">
        <v>328</v>
      </c>
      <c r="D50" s="164" t="s">
        <v>424</v>
      </c>
      <c r="E50" s="164"/>
      <c r="F50" s="164"/>
      <c r="G50" s="165"/>
    </row>
    <row r="51" spans="1:7" x14ac:dyDescent="0.3">
      <c r="A51" s="23"/>
      <c r="B51" s="271">
        <v>2</v>
      </c>
      <c r="C51" s="273" t="s">
        <v>329</v>
      </c>
      <c r="D51" s="1"/>
      <c r="E51" s="1"/>
      <c r="F51" s="1"/>
      <c r="G51" s="106"/>
    </row>
    <row r="52" spans="1:7" x14ac:dyDescent="0.3">
      <c r="A52" s="23"/>
      <c r="B52" s="271">
        <v>3</v>
      </c>
      <c r="C52" s="273" t="s">
        <v>330</v>
      </c>
      <c r="D52" s="1"/>
      <c r="E52" s="1"/>
      <c r="F52" s="1"/>
      <c r="G52" s="106"/>
    </row>
    <row r="53" spans="1:7" x14ac:dyDescent="0.3">
      <c r="A53" s="23"/>
      <c r="B53" s="271">
        <v>4</v>
      </c>
      <c r="C53" s="273" t="s">
        <v>331</v>
      </c>
      <c r="D53" s="1"/>
      <c r="E53" s="1"/>
      <c r="F53" s="1"/>
      <c r="G53" s="106"/>
    </row>
    <row r="54" spans="1:7" x14ac:dyDescent="0.3">
      <c r="A54" s="23"/>
      <c r="B54" s="271">
        <v>5</v>
      </c>
      <c r="C54" s="273" t="s">
        <v>332</v>
      </c>
      <c r="D54" s="1"/>
      <c r="E54" s="1"/>
      <c r="F54" s="1"/>
      <c r="G54" s="106"/>
    </row>
    <row r="55" spans="1:7" x14ac:dyDescent="0.3">
      <c r="A55" s="23"/>
      <c r="B55" s="271">
        <v>6</v>
      </c>
      <c r="C55" s="273" t="s">
        <v>333</v>
      </c>
      <c r="D55" s="1"/>
      <c r="E55" s="1"/>
      <c r="F55" s="1"/>
      <c r="G55" s="106"/>
    </row>
    <row r="56" spans="1:7" x14ac:dyDescent="0.3">
      <c r="A56" s="23"/>
      <c r="B56" s="278">
        <v>7</v>
      </c>
      <c r="C56" s="273" t="s">
        <v>334</v>
      </c>
      <c r="D56" s="1"/>
      <c r="E56" s="1"/>
      <c r="F56" s="1"/>
      <c r="G56" s="106"/>
    </row>
    <row r="57" spans="1:7" ht="15" thickBot="1" x14ac:dyDescent="0.35">
      <c r="A57" s="23"/>
      <c r="B57" s="279">
        <v>8</v>
      </c>
      <c r="C57" s="280" t="s">
        <v>335</v>
      </c>
      <c r="D57" s="109"/>
      <c r="E57" s="109"/>
      <c r="F57" s="109"/>
      <c r="G57" s="110"/>
    </row>
    <row r="58" spans="1:7" x14ac:dyDescent="0.3">
      <c r="A58" s="23"/>
      <c r="B58" s="23"/>
      <c r="C58" s="23"/>
      <c r="D58" s="23"/>
      <c r="E58" s="23"/>
      <c r="F58" s="23"/>
      <c r="G58" s="23"/>
    </row>
    <row r="59" spans="1:7" x14ac:dyDescent="0.3">
      <c r="A59" s="23"/>
      <c r="B59" s="23"/>
      <c r="C59" s="23"/>
      <c r="D59" s="23"/>
      <c r="E59" s="23"/>
      <c r="F59" s="23"/>
      <c r="G59" s="23"/>
    </row>
    <row r="60" spans="1:7" x14ac:dyDescent="0.3">
      <c r="A60" s="23"/>
      <c r="B60" s="23"/>
      <c r="C60" s="23"/>
      <c r="D60" s="23"/>
      <c r="E60" s="23"/>
      <c r="F60" s="23"/>
      <c r="G60" s="23"/>
    </row>
    <row r="61" spans="1:7" x14ac:dyDescent="0.3">
      <c r="A61" s="23"/>
      <c r="B61" s="457" t="s">
        <v>336</v>
      </c>
      <c r="C61" s="457"/>
      <c r="D61" s="457"/>
      <c r="E61" s="23"/>
      <c r="F61" s="23"/>
      <c r="G61" s="23"/>
    </row>
    <row r="62" spans="1:7" ht="15" thickBot="1" x14ac:dyDescent="0.35">
      <c r="A62" s="23"/>
      <c r="B62" s="23"/>
      <c r="C62" s="23"/>
      <c r="D62" s="23"/>
      <c r="E62" s="23"/>
      <c r="F62" s="23"/>
      <c r="G62" s="23"/>
    </row>
    <row r="63" spans="1:7" ht="15" thickBot="1" x14ac:dyDescent="0.35">
      <c r="A63" s="23"/>
      <c r="B63" s="152" t="s">
        <v>307</v>
      </c>
      <c r="C63" s="153" t="s">
        <v>20</v>
      </c>
      <c r="D63" s="154" t="s">
        <v>306</v>
      </c>
      <c r="E63" s="23"/>
      <c r="F63" s="23"/>
      <c r="G63" s="23"/>
    </row>
    <row r="64" spans="1:7" x14ac:dyDescent="0.3">
      <c r="A64" s="23"/>
      <c r="B64" s="267">
        <v>1</v>
      </c>
      <c r="C64" s="268" t="s">
        <v>337</v>
      </c>
      <c r="D64" s="165" t="s">
        <v>424</v>
      </c>
      <c r="E64" s="23"/>
      <c r="F64" s="23"/>
      <c r="G64" s="23"/>
    </row>
    <row r="65" spans="1:7" ht="15" thickBot="1" x14ac:dyDescent="0.35">
      <c r="A65" s="23"/>
      <c r="B65" s="279">
        <v>2</v>
      </c>
      <c r="C65" s="275" t="s">
        <v>338</v>
      </c>
      <c r="D65" s="110"/>
      <c r="E65" s="23"/>
      <c r="F65" s="23"/>
      <c r="G65" s="23"/>
    </row>
    <row r="66" spans="1:7" ht="24" customHeight="1" x14ac:dyDescent="0.3">
      <c r="A66" s="23"/>
      <c r="B66" s="23"/>
      <c r="C66" s="23"/>
      <c r="D66" s="23"/>
      <c r="E66" s="23"/>
      <c r="F66" s="23"/>
      <c r="G66" s="23"/>
    </row>
    <row r="67" spans="1:7" ht="32.4" customHeight="1" x14ac:dyDescent="0.3">
      <c r="A67" s="23"/>
      <c r="B67" s="459" t="s">
        <v>290</v>
      </c>
      <c r="C67" s="459"/>
      <c r="D67" s="459"/>
      <c r="E67" s="23"/>
      <c r="F67" s="23"/>
      <c r="G67" s="23"/>
    </row>
    <row r="68" spans="1:7" x14ac:dyDescent="0.3">
      <c r="A68" s="23"/>
      <c r="B68" s="23"/>
      <c r="C68" s="23"/>
      <c r="D68" s="23"/>
      <c r="E68" s="23"/>
      <c r="F68" s="23"/>
      <c r="G68" s="23"/>
    </row>
    <row r="69" spans="1:7" x14ac:dyDescent="0.3">
      <c r="A69" s="23"/>
      <c r="B69" s="16" t="s">
        <v>39</v>
      </c>
      <c r="C69" s="17"/>
      <c r="D69" s="17"/>
      <c r="E69" s="17"/>
      <c r="F69" s="17"/>
      <c r="G69" s="23"/>
    </row>
    <row r="70" spans="1:7" x14ac:dyDescent="0.3">
      <c r="A70" s="23"/>
      <c r="B70" s="17" t="s">
        <v>36</v>
      </c>
      <c r="C70" s="17"/>
      <c r="D70" s="17"/>
      <c r="E70" s="17"/>
      <c r="F70" s="17"/>
      <c r="G70" s="23"/>
    </row>
    <row r="71" spans="1:7" ht="27.6" customHeight="1" x14ac:dyDescent="0.3">
      <c r="A71" s="23"/>
      <c r="B71" s="17"/>
      <c r="C71" s="455" t="s">
        <v>180</v>
      </c>
      <c r="D71" s="455"/>
      <c r="E71" s="48"/>
      <c r="F71" s="48"/>
      <c r="G71" s="23"/>
    </row>
    <row r="72" spans="1:7" ht="31.2" customHeight="1" x14ac:dyDescent="0.3">
      <c r="A72" s="23"/>
      <c r="B72" s="17"/>
      <c r="C72" s="455" t="s">
        <v>37</v>
      </c>
      <c r="D72" s="455"/>
      <c r="E72" s="48"/>
      <c r="F72" s="48"/>
      <c r="G72" s="23"/>
    </row>
    <row r="73" spans="1:7" ht="33.6" customHeight="1" x14ac:dyDescent="0.3">
      <c r="A73" s="23"/>
      <c r="B73" s="455" t="s">
        <v>38</v>
      </c>
      <c r="C73" s="455"/>
      <c r="D73" s="455"/>
      <c r="E73" s="48"/>
      <c r="F73" s="48"/>
      <c r="G73" s="23"/>
    </row>
    <row r="74" spans="1:7" x14ac:dyDescent="0.3">
      <c r="A74" s="23"/>
      <c r="B74" s="23"/>
      <c r="C74" s="23"/>
      <c r="D74" s="23"/>
      <c r="E74" s="23"/>
      <c r="F74" s="23"/>
      <c r="G74" s="23"/>
    </row>
    <row r="75" spans="1:7" x14ac:dyDescent="0.3">
      <c r="A75" s="23"/>
      <c r="B75" s="23"/>
      <c r="C75" s="23"/>
      <c r="D75" s="23"/>
      <c r="E75" s="23"/>
      <c r="F75" s="23"/>
      <c r="G75" s="23"/>
    </row>
    <row r="76" spans="1:7" x14ac:dyDescent="0.3">
      <c r="A76" s="23"/>
      <c r="B76" s="23"/>
      <c r="C76" s="23"/>
      <c r="D76" s="23"/>
      <c r="E76" s="23"/>
      <c r="F76" s="23"/>
      <c r="G76" s="23"/>
    </row>
    <row r="77" spans="1:7" x14ac:dyDescent="0.3">
      <c r="A77" s="23"/>
      <c r="B77" s="23"/>
      <c r="C77" s="23"/>
      <c r="D77" s="23"/>
      <c r="E77" s="23"/>
      <c r="F77" s="23"/>
      <c r="G77" s="23"/>
    </row>
    <row r="78" spans="1:7" x14ac:dyDescent="0.3">
      <c r="A78" s="23"/>
      <c r="B78" s="23"/>
      <c r="C78" s="23"/>
      <c r="D78" s="23"/>
      <c r="E78" s="23"/>
      <c r="F78" s="23"/>
      <c r="G78" s="23"/>
    </row>
    <row r="79" spans="1:7" x14ac:dyDescent="0.3">
      <c r="A79" s="23"/>
      <c r="B79" s="23"/>
      <c r="C79" s="23"/>
      <c r="D79" s="23"/>
      <c r="E79" s="23"/>
      <c r="F79" s="23"/>
      <c r="G79" s="23"/>
    </row>
    <row r="80" spans="1:7" x14ac:dyDescent="0.3">
      <c r="A80" s="23"/>
      <c r="B80" s="23"/>
      <c r="C80" s="23"/>
      <c r="D80" s="23"/>
      <c r="E80" s="23"/>
      <c r="F80" s="23"/>
      <c r="G80" s="23"/>
    </row>
    <row r="81" spans="1:7" x14ac:dyDescent="0.3">
      <c r="A81" s="23"/>
      <c r="B81" s="23"/>
      <c r="C81" s="23"/>
      <c r="D81" s="23"/>
      <c r="E81" s="23"/>
      <c r="F81" s="23"/>
      <c r="G81" s="23"/>
    </row>
    <row r="82" spans="1:7" x14ac:dyDescent="0.3">
      <c r="A82" s="23"/>
      <c r="B82" s="23"/>
      <c r="C82" s="23"/>
      <c r="D82" s="23"/>
      <c r="E82" s="23"/>
      <c r="F82" s="23"/>
      <c r="G82" s="23"/>
    </row>
    <row r="83" spans="1:7" x14ac:dyDescent="0.3">
      <c r="A83" s="23"/>
      <c r="B83" s="23"/>
      <c r="C83" s="23"/>
      <c r="D83" s="23"/>
      <c r="E83" s="23"/>
      <c r="F83" s="23"/>
      <c r="G83" s="23"/>
    </row>
    <row r="84" spans="1:7" x14ac:dyDescent="0.3">
      <c r="A84" s="23"/>
      <c r="B84" s="23"/>
      <c r="C84" s="23"/>
      <c r="D84" s="23"/>
      <c r="E84" s="23"/>
      <c r="F84" s="23"/>
      <c r="G84" s="23"/>
    </row>
    <row r="85" spans="1:7" x14ac:dyDescent="0.3">
      <c r="A85" s="23"/>
      <c r="B85" s="23"/>
      <c r="C85" s="23"/>
      <c r="D85" s="23"/>
      <c r="E85" s="23"/>
      <c r="F85" s="23"/>
      <c r="G85" s="23"/>
    </row>
    <row r="86" spans="1:7" x14ac:dyDescent="0.3">
      <c r="A86" s="23"/>
      <c r="B86" s="23"/>
      <c r="C86" s="23"/>
      <c r="D86" s="23"/>
      <c r="E86" s="23"/>
      <c r="F86" s="23"/>
      <c r="G86" s="23"/>
    </row>
    <row r="87" spans="1:7" x14ac:dyDescent="0.3">
      <c r="A87" s="23"/>
      <c r="B87" s="23"/>
      <c r="C87" s="23"/>
      <c r="D87" s="23"/>
      <c r="E87" s="23"/>
      <c r="F87" s="23"/>
      <c r="G87" s="23"/>
    </row>
    <row r="88" spans="1:7" x14ac:dyDescent="0.3">
      <c r="A88" s="23"/>
      <c r="B88" s="23"/>
      <c r="C88" s="23"/>
      <c r="D88" s="23"/>
      <c r="E88" s="23"/>
      <c r="F88" s="23"/>
      <c r="G88" s="23"/>
    </row>
    <row r="89" spans="1:7" x14ac:dyDescent="0.3">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election activeCell="G9" sqref="G9"/>
    </sheetView>
  </sheetViews>
  <sheetFormatPr defaultColWidth="9.109375" defaultRowHeight="14.4" x14ac:dyDescent="0.3"/>
  <cols>
    <col min="1" max="1" width="3.6640625" style="10" customWidth="1"/>
    <col min="2" max="2" width="23" style="10" customWidth="1"/>
    <col min="3" max="3" width="27.109375" style="10" customWidth="1"/>
    <col min="4" max="4" width="25.44140625" style="10" customWidth="1"/>
    <col min="5" max="5" width="36.109375" style="10" customWidth="1"/>
    <col min="6" max="6" width="44.6640625" style="10" customWidth="1"/>
    <col min="7" max="7" width="19.5546875" style="10" customWidth="1"/>
    <col min="8" max="16384" width="9.109375" style="10"/>
  </cols>
  <sheetData>
    <row r="1" spans="2:8" ht="10.199999999999999" customHeight="1" x14ac:dyDescent="0.3">
      <c r="B1" s="14"/>
      <c r="C1" s="15"/>
    </row>
    <row r="2" spans="2:8" ht="15.6" x14ac:dyDescent="0.3">
      <c r="B2" s="71" t="str">
        <f>+Přehled!B2</f>
        <v>RUBIKONFIN a.s.</v>
      </c>
      <c r="C2" s="15"/>
      <c r="D2" s="71"/>
      <c r="F2" s="286" t="s">
        <v>224</v>
      </c>
    </row>
    <row r="3" spans="2:8" ht="10.199999999999999" customHeight="1" x14ac:dyDescent="0.3">
      <c r="B3" s="14"/>
      <c r="C3" s="15"/>
    </row>
    <row r="4" spans="2:8" ht="15.6" x14ac:dyDescent="0.3">
      <c r="B4" s="460" t="s">
        <v>339</v>
      </c>
      <c r="C4" s="461"/>
      <c r="D4" s="461"/>
      <c r="E4" s="461"/>
      <c r="F4" s="462"/>
    </row>
    <row r="5" spans="2:8" ht="37.950000000000003" customHeight="1" x14ac:dyDescent="0.3">
      <c r="B5" s="466" t="s">
        <v>341</v>
      </c>
      <c r="C5" s="466"/>
      <c r="D5" s="466"/>
      <c r="E5" s="466"/>
      <c r="F5" s="466"/>
      <c r="G5"/>
      <c r="H5"/>
    </row>
    <row r="6" spans="2:8" ht="52.95" customHeight="1" x14ac:dyDescent="0.3">
      <c r="B6" s="467" t="s">
        <v>400</v>
      </c>
      <c r="C6" s="467"/>
      <c r="D6" s="467"/>
      <c r="E6" s="467"/>
      <c r="F6" s="467"/>
      <c r="G6"/>
      <c r="H6"/>
    </row>
    <row r="7" spans="2:8" x14ac:dyDescent="0.3">
      <c r="B7" s="16" t="s">
        <v>222</v>
      </c>
      <c r="C7" s="62"/>
      <c r="D7" s="62"/>
      <c r="E7" s="62"/>
      <c r="F7" s="62"/>
      <c r="G7"/>
      <c r="H7"/>
    </row>
    <row r="8" spans="2:8" x14ac:dyDescent="0.3">
      <c r="B8" s="38" t="s">
        <v>40</v>
      </c>
      <c r="C8" s="55"/>
      <c r="D8" s="55"/>
      <c r="E8" s="284">
        <f>'IF RM1'!D7</f>
        <v>45657</v>
      </c>
      <c r="F8" s="62"/>
      <c r="G8"/>
      <c r="H8"/>
    </row>
    <row r="10" spans="2:8" x14ac:dyDescent="0.3">
      <c r="B10" s="463" t="s">
        <v>342</v>
      </c>
      <c r="C10" s="464"/>
      <c r="D10" s="464"/>
      <c r="E10" s="464"/>
      <c r="F10" s="465"/>
    </row>
    <row r="11" spans="2:8" ht="15" thickBot="1" x14ac:dyDescent="0.35">
      <c r="C11" s="20"/>
    </row>
    <row r="12" spans="2:8" ht="43.2" x14ac:dyDescent="0.3">
      <c r="B12" s="156" t="s">
        <v>343</v>
      </c>
      <c r="C12" s="157" t="s">
        <v>344</v>
      </c>
      <c r="D12" s="158" t="s">
        <v>345</v>
      </c>
      <c r="E12" s="157" t="s">
        <v>346</v>
      </c>
      <c r="F12" s="159" t="s">
        <v>347</v>
      </c>
    </row>
    <row r="13" spans="2:8" ht="15" thickBot="1" x14ac:dyDescent="0.35">
      <c r="B13" s="160" t="s">
        <v>0</v>
      </c>
      <c r="C13" s="161" t="s">
        <v>1</v>
      </c>
      <c r="D13" s="161" t="s">
        <v>2</v>
      </c>
      <c r="E13" s="161" t="s">
        <v>3</v>
      </c>
      <c r="F13" s="162" t="s">
        <v>4</v>
      </c>
    </row>
    <row r="14" spans="2:8" x14ac:dyDescent="0.3">
      <c r="B14" s="163" t="s">
        <v>424</v>
      </c>
      <c r="C14" s="164"/>
      <c r="D14" s="164"/>
      <c r="E14" s="164"/>
      <c r="F14" s="165"/>
    </row>
    <row r="15" spans="2:8" x14ac:dyDescent="0.3">
      <c r="B15" s="107"/>
      <c r="C15" s="1"/>
      <c r="D15" s="1"/>
      <c r="E15" s="1"/>
      <c r="F15" s="106"/>
    </row>
    <row r="16" spans="2:8" x14ac:dyDescent="0.3">
      <c r="B16" s="107"/>
      <c r="C16" s="1"/>
      <c r="D16" s="1"/>
      <c r="E16" s="1"/>
      <c r="F16" s="106"/>
    </row>
    <row r="17" spans="2:7" x14ac:dyDescent="0.3">
      <c r="B17" s="107"/>
      <c r="C17" s="1"/>
      <c r="D17" s="1"/>
      <c r="E17" s="1"/>
      <c r="F17" s="106"/>
    </row>
    <row r="18" spans="2:7" ht="15" thickBot="1" x14ac:dyDescent="0.35">
      <c r="B18" s="108"/>
      <c r="C18" s="109"/>
      <c r="D18" s="109"/>
      <c r="E18" s="109"/>
      <c r="F18" s="110"/>
    </row>
    <row r="19" spans="2:7" x14ac:dyDescent="0.3">
      <c r="B19"/>
      <c r="C19"/>
      <c r="D19"/>
      <c r="E19"/>
      <c r="F19"/>
    </row>
    <row r="20" spans="2:7" x14ac:dyDescent="0.3">
      <c r="B20" s="2" t="s">
        <v>348</v>
      </c>
      <c r="C20"/>
      <c r="D20"/>
      <c r="E20"/>
      <c r="F20"/>
    </row>
    <row r="21" spans="2:7" x14ac:dyDescent="0.3">
      <c r="B21"/>
      <c r="C21"/>
      <c r="D21"/>
      <c r="E21"/>
      <c r="F21"/>
    </row>
    <row r="22" spans="2:7" x14ac:dyDescent="0.3">
      <c r="B22"/>
      <c r="C22"/>
      <c r="D22"/>
      <c r="E22"/>
      <c r="F22"/>
    </row>
    <row r="23" spans="2:7" x14ac:dyDescent="0.3">
      <c r="B23" s="463" t="s">
        <v>349</v>
      </c>
      <c r="C23" s="464"/>
      <c r="D23" s="464"/>
      <c r="E23" s="464"/>
      <c r="F23" s="465"/>
      <c r="G23" s="65"/>
    </row>
    <row r="24" spans="2:7" ht="15" thickBot="1" x14ac:dyDescent="0.35"/>
    <row r="25" spans="2:7" ht="43.2" x14ac:dyDescent="0.3">
      <c r="B25" s="156" t="s">
        <v>343</v>
      </c>
      <c r="C25" s="157" t="s">
        <v>344</v>
      </c>
      <c r="D25" s="157" t="s">
        <v>350</v>
      </c>
      <c r="E25" s="157" t="s">
        <v>351</v>
      </c>
      <c r="F25" s="159" t="s">
        <v>352</v>
      </c>
    </row>
    <row r="26" spans="2:7" ht="15" thickBot="1" x14ac:dyDescent="0.35">
      <c r="B26" s="160" t="s">
        <v>0</v>
      </c>
      <c r="C26" s="161" t="s">
        <v>1</v>
      </c>
      <c r="D26" s="161" t="s">
        <v>2</v>
      </c>
      <c r="E26" s="161" t="s">
        <v>3</v>
      </c>
      <c r="F26" s="162" t="s">
        <v>4</v>
      </c>
    </row>
    <row r="27" spans="2:7" x14ac:dyDescent="0.3">
      <c r="B27" s="163" t="s">
        <v>424</v>
      </c>
      <c r="C27" s="164"/>
      <c r="D27" s="164"/>
      <c r="E27" s="164"/>
      <c r="F27" s="165"/>
    </row>
    <row r="28" spans="2:7" x14ac:dyDescent="0.3">
      <c r="B28" s="107"/>
      <c r="C28" s="1"/>
      <c r="D28" s="1"/>
      <c r="E28" s="1"/>
      <c r="F28" s="106"/>
    </row>
    <row r="29" spans="2:7" x14ac:dyDescent="0.3">
      <c r="B29" s="107"/>
      <c r="C29" s="1"/>
      <c r="D29" s="1"/>
      <c r="E29" s="1"/>
      <c r="F29" s="106"/>
    </row>
    <row r="30" spans="2:7" x14ac:dyDescent="0.3">
      <c r="B30" s="107"/>
      <c r="C30" s="1"/>
      <c r="D30" s="1"/>
      <c r="E30" s="1"/>
      <c r="F30" s="106"/>
    </row>
    <row r="31" spans="2:7" x14ac:dyDescent="0.3">
      <c r="B31" s="107"/>
      <c r="C31" s="1"/>
      <c r="D31" s="1"/>
      <c r="E31" s="1"/>
      <c r="F31" s="106"/>
    </row>
    <row r="32" spans="2:7" ht="15" thickBot="1" x14ac:dyDescent="0.35">
      <c r="B32" s="108"/>
      <c r="C32" s="109"/>
      <c r="D32" s="109"/>
      <c r="E32" s="109"/>
      <c r="F32" s="110"/>
    </row>
    <row r="33" spans="2:6" ht="23.4" customHeight="1" x14ac:dyDescent="0.3">
      <c r="B33"/>
      <c r="C33"/>
      <c r="D33"/>
      <c r="E33"/>
      <c r="F33"/>
    </row>
    <row r="34" spans="2:6" ht="39" customHeight="1" x14ac:dyDescent="0.3">
      <c r="B34" s="456" t="s">
        <v>290</v>
      </c>
      <c r="C34" s="456"/>
      <c r="D34" s="456"/>
      <c r="E34" s="456"/>
      <c r="F34"/>
    </row>
    <row r="35" spans="2:6" ht="12" customHeight="1" x14ac:dyDescent="0.3">
      <c r="B35"/>
      <c r="C35"/>
      <c r="D35"/>
      <c r="E35"/>
      <c r="F35"/>
    </row>
    <row r="36" spans="2:6" x14ac:dyDescent="0.3">
      <c r="B36" s="16" t="s">
        <v>39</v>
      </c>
      <c r="C36" s="17"/>
      <c r="D36" s="17"/>
      <c r="E36" s="17"/>
      <c r="F36" s="17"/>
    </row>
    <row r="37" spans="2:6" x14ac:dyDescent="0.3">
      <c r="B37" s="17" t="s">
        <v>36</v>
      </c>
      <c r="C37" s="17"/>
      <c r="D37" s="17"/>
      <c r="E37" s="17"/>
      <c r="F37" s="17"/>
    </row>
    <row r="38" spans="2:6" x14ac:dyDescent="0.3">
      <c r="B38" s="17"/>
      <c r="C38" s="455" t="s">
        <v>180</v>
      </c>
      <c r="D38" s="455"/>
      <c r="E38" s="455"/>
      <c r="F38" s="455"/>
    </row>
    <row r="39" spans="2:6" x14ac:dyDescent="0.3">
      <c r="B39" s="17"/>
      <c r="C39" s="455" t="s">
        <v>37</v>
      </c>
      <c r="D39" s="455"/>
      <c r="E39" s="455"/>
      <c r="F39" s="455"/>
    </row>
    <row r="40" spans="2:6" ht="40.5" customHeight="1" x14ac:dyDescent="0.3">
      <c r="B40" s="455" t="s">
        <v>38</v>
      </c>
      <c r="C40" s="455"/>
      <c r="D40" s="455"/>
      <c r="E40" s="455"/>
      <c r="F40" s="45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election activeCell="C7" sqref="C7"/>
    </sheetView>
  </sheetViews>
  <sheetFormatPr defaultRowHeight="14.4" x14ac:dyDescent="0.3"/>
  <cols>
    <col min="1" max="1" width="3.6640625" customWidth="1"/>
    <col min="2" max="2" width="72.44140625" customWidth="1"/>
    <col min="3" max="3" width="40.88671875" customWidth="1"/>
  </cols>
  <sheetData>
    <row r="1" spans="2:6" ht="10.199999999999999" customHeight="1" x14ac:dyDescent="0.3"/>
    <row r="2" spans="2:6" ht="15" customHeight="1" x14ac:dyDescent="0.3">
      <c r="B2" s="71" t="str">
        <f>+Přehled!B2</f>
        <v>RUBIKONFIN a.s.</v>
      </c>
      <c r="C2" s="286" t="s">
        <v>224</v>
      </c>
      <c r="D2" s="71"/>
    </row>
    <row r="3" spans="2:6" ht="10.199999999999999" customHeight="1" x14ac:dyDescent="0.3"/>
    <row r="4" spans="2:6" ht="16.2" customHeight="1" x14ac:dyDescent="0.3">
      <c r="B4" s="468" t="s">
        <v>353</v>
      </c>
      <c r="C4" s="469"/>
    </row>
    <row r="5" spans="2:6" ht="38.1" customHeight="1" x14ac:dyDescent="0.3">
      <c r="B5" s="415" t="s">
        <v>354</v>
      </c>
      <c r="C5" s="415"/>
    </row>
    <row r="6" spans="2:6" ht="58.95" customHeight="1" x14ac:dyDescent="0.3">
      <c r="B6" s="411" t="s">
        <v>400</v>
      </c>
      <c r="C6" s="411"/>
    </row>
    <row r="7" spans="2:6" ht="16.2" customHeight="1" x14ac:dyDescent="0.3">
      <c r="B7" s="83" t="s">
        <v>40</v>
      </c>
      <c r="C7" s="284">
        <f>'IF RM1'!D7</f>
        <v>45657</v>
      </c>
    </row>
    <row r="8" spans="2:6" ht="19.2" customHeight="1" x14ac:dyDescent="0.3">
      <c r="B8" s="79" t="s">
        <v>222</v>
      </c>
    </row>
    <row r="9" spans="2:6" ht="15" customHeight="1" thickBot="1" x14ac:dyDescent="0.35">
      <c r="B9" s="337"/>
    </row>
    <row r="10" spans="2:6" ht="37.200000000000003" customHeight="1" x14ac:dyDescent="0.3">
      <c r="B10" s="470" t="s">
        <v>356</v>
      </c>
      <c r="C10" s="471"/>
    </row>
    <row r="11" spans="2:6" ht="15" thickBot="1" x14ac:dyDescent="0.35">
      <c r="B11" s="472" t="s">
        <v>0</v>
      </c>
      <c r="C11" s="473"/>
    </row>
    <row r="12" spans="2:6" ht="70.5" customHeight="1" thickBot="1" x14ac:dyDescent="0.35">
      <c r="B12" s="474" t="s">
        <v>424</v>
      </c>
      <c r="C12" s="475"/>
    </row>
    <row r="13" spans="2:6" ht="15.6" customHeight="1" x14ac:dyDescent="0.3"/>
    <row r="14" spans="2:6" ht="39.6" customHeight="1" x14ac:dyDescent="0.3">
      <c r="B14" s="456" t="s">
        <v>355</v>
      </c>
      <c r="C14" s="456"/>
    </row>
    <row r="16" spans="2:6" x14ac:dyDescent="0.3">
      <c r="B16" s="16" t="s">
        <v>39</v>
      </c>
      <c r="C16" s="17"/>
      <c r="D16" s="17"/>
      <c r="E16" s="17"/>
      <c r="F16" s="17"/>
    </row>
    <row r="17" spans="2:6" x14ac:dyDescent="0.3">
      <c r="B17" s="17" t="s">
        <v>36</v>
      </c>
      <c r="C17" s="17"/>
      <c r="D17" s="17"/>
      <c r="E17" s="17"/>
      <c r="F17" s="17"/>
    </row>
    <row r="18" spans="2:6" ht="32.4" customHeight="1" x14ac:dyDescent="0.3">
      <c r="B18" s="455" t="s">
        <v>180</v>
      </c>
      <c r="C18" s="455"/>
      <c r="D18" s="17"/>
      <c r="E18" s="17"/>
      <c r="F18" s="17"/>
    </row>
    <row r="19" spans="2:6" ht="33" customHeight="1" x14ac:dyDescent="0.3">
      <c r="B19" s="455" t="s">
        <v>37</v>
      </c>
      <c r="C19" s="455"/>
      <c r="D19" s="17"/>
      <c r="E19" s="17"/>
      <c r="F19" s="17"/>
    </row>
    <row r="20" spans="2:6" ht="33" customHeight="1" x14ac:dyDescent="0.3">
      <c r="B20" s="455" t="s">
        <v>38</v>
      </c>
      <c r="C20" s="455"/>
      <c r="D20" s="17"/>
      <c r="E20" s="17"/>
      <c r="F20"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B14" sqref="B14"/>
    </sheetView>
  </sheetViews>
  <sheetFormatPr defaultRowHeight="14.4" x14ac:dyDescent="0.3"/>
  <cols>
    <col min="1" max="1" width="3.6640625" customWidth="1"/>
    <col min="2" max="2" width="10.33203125" customWidth="1"/>
    <col min="3" max="3" width="41.6640625" customWidth="1"/>
    <col min="4" max="4" width="94.6640625" customWidth="1"/>
    <col min="5" max="5" width="26.6640625" customWidth="1"/>
    <col min="6" max="6" width="16.6640625" customWidth="1"/>
  </cols>
  <sheetData>
    <row r="1" spans="2:6" ht="10.199999999999999" customHeight="1" x14ac:dyDescent="0.3"/>
    <row r="2" spans="2:6" ht="15.6" x14ac:dyDescent="0.3">
      <c r="B2" s="71" t="str">
        <f>Přehled!B2</f>
        <v>RUBIKONFIN a.s.</v>
      </c>
      <c r="D2" s="286" t="s">
        <v>224</v>
      </c>
    </row>
    <row r="3" spans="2:6" ht="10.199999999999999" customHeight="1" x14ac:dyDescent="0.3"/>
    <row r="4" spans="2:6" ht="15.6" x14ac:dyDescent="0.3">
      <c r="B4" s="53" t="s">
        <v>361</v>
      </c>
      <c r="C4" s="41"/>
      <c r="D4" s="42"/>
      <c r="F4" s="65"/>
    </row>
    <row r="5" spans="2:6" ht="21" customHeight="1" x14ac:dyDescent="0.3">
      <c r="B5" s="477" t="s">
        <v>368</v>
      </c>
      <c r="C5" s="477"/>
      <c r="D5" s="477"/>
      <c r="F5" s="66"/>
    </row>
    <row r="6" spans="2:6" ht="39" customHeight="1" x14ac:dyDescent="0.3">
      <c r="B6" s="478" t="s">
        <v>227</v>
      </c>
      <c r="C6" s="478"/>
      <c r="D6" s="478"/>
      <c r="E6" s="341"/>
      <c r="F6" s="341"/>
    </row>
    <row r="7" spans="2:6" x14ac:dyDescent="0.3">
      <c r="B7" s="38" t="s">
        <v>40</v>
      </c>
      <c r="C7" s="39"/>
      <c r="D7" s="284">
        <f>'IF RM1'!D7</f>
        <v>45657</v>
      </c>
    </row>
    <row r="9" spans="2:6" ht="15" thickBot="1" x14ac:dyDescent="0.35">
      <c r="B9" s="5"/>
      <c r="C9" s="5"/>
      <c r="D9" s="5"/>
    </row>
    <row r="10" spans="2:6" ht="16.2" customHeight="1" x14ac:dyDescent="0.3">
      <c r="B10" s="5"/>
      <c r="C10" s="5"/>
      <c r="D10" s="36" t="s">
        <v>0</v>
      </c>
    </row>
    <row r="11" spans="2:6" ht="15" thickBot="1" x14ac:dyDescent="0.35">
      <c r="B11" s="6"/>
      <c r="C11" s="67"/>
      <c r="D11" s="91" t="s">
        <v>12</v>
      </c>
    </row>
    <row r="12" spans="2:6" ht="129.6" x14ac:dyDescent="0.3">
      <c r="B12" s="342">
        <v>1</v>
      </c>
      <c r="C12" s="343" t="s">
        <v>369</v>
      </c>
      <c r="D12" s="367" t="s">
        <v>424</v>
      </c>
    </row>
    <row r="13" spans="2:6" x14ac:dyDescent="0.3">
      <c r="B13" s="344"/>
    </row>
    <row r="14" spans="2:6" x14ac:dyDescent="0.3">
      <c r="B14" s="344"/>
    </row>
    <row r="15" spans="2:6" x14ac:dyDescent="0.3">
      <c r="B15" s="345" t="s">
        <v>362</v>
      </c>
      <c r="C15" t="s">
        <v>372</v>
      </c>
    </row>
    <row r="16" spans="2:6" x14ac:dyDescent="0.3">
      <c r="B16" s="344"/>
    </row>
    <row r="17" spans="2:4" ht="29.25" customHeight="1" x14ac:dyDescent="0.3">
      <c r="B17" s="345" t="s">
        <v>367</v>
      </c>
      <c r="C17" s="476" t="s">
        <v>363</v>
      </c>
      <c r="D17" s="476"/>
    </row>
    <row r="18" spans="2:4" ht="30.75" customHeight="1" x14ac:dyDescent="0.3">
      <c r="B18" s="68"/>
      <c r="C18" s="476" t="s">
        <v>364</v>
      </c>
      <c r="D18" s="476"/>
    </row>
    <row r="19" spans="2:4" ht="30.75" customHeight="1" x14ac:dyDescent="0.3">
      <c r="C19" s="476" t="s">
        <v>365</v>
      </c>
      <c r="D19" s="476"/>
    </row>
    <row r="20" spans="2:4" ht="30" customHeight="1" x14ac:dyDescent="0.3">
      <c r="C20" s="476" t="s">
        <v>366</v>
      </c>
      <c r="D20" s="476"/>
    </row>
    <row r="21" spans="2:4" ht="33.75" customHeight="1" x14ac:dyDescent="0.3">
      <c r="C21" s="476" t="s">
        <v>373</v>
      </c>
      <c r="D21" s="476"/>
    </row>
    <row r="22" spans="2:4" ht="13.2" customHeight="1" x14ac:dyDescent="0.3"/>
    <row r="29" spans="2:4" ht="15" customHeight="1" x14ac:dyDescent="0.3"/>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8" sqref="D8"/>
    </sheetView>
  </sheetViews>
  <sheetFormatPr defaultRowHeight="14.4" x14ac:dyDescent="0.3"/>
  <cols>
    <col min="1" max="1" width="3.6640625" customWidth="1"/>
    <col min="3" max="3" width="46.44140625" customWidth="1"/>
    <col min="4" max="4" width="69.6640625" customWidth="1"/>
    <col min="5" max="5" width="12.33203125" customWidth="1"/>
    <col min="6" max="6" width="55.88671875" customWidth="1"/>
  </cols>
  <sheetData>
    <row r="1" spans="2:5" ht="10.199999999999999" customHeight="1" x14ac:dyDescent="0.3"/>
    <row r="2" spans="2:5" ht="15.6" x14ac:dyDescent="0.3">
      <c r="B2" s="71" t="str">
        <f>+Přehled!B2</f>
        <v>RUBIKONFIN a.s.</v>
      </c>
      <c r="D2" s="286" t="s">
        <v>224</v>
      </c>
    </row>
    <row r="3" spans="2:5" ht="10.199999999999999" customHeight="1" x14ac:dyDescent="0.3"/>
    <row r="4" spans="2:5" ht="16.2" customHeight="1" x14ac:dyDescent="0.3">
      <c r="B4" s="40" t="s">
        <v>218</v>
      </c>
      <c r="C4" s="41"/>
      <c r="D4" s="42"/>
      <c r="E4" s="65"/>
    </row>
    <row r="5" spans="2:5" ht="16.5" customHeight="1" x14ac:dyDescent="0.3">
      <c r="B5" s="392" t="s">
        <v>273</v>
      </c>
      <c r="C5" s="392"/>
      <c r="D5" s="392"/>
      <c r="E5" s="66"/>
    </row>
    <row r="6" spans="2:5" ht="16.5" customHeight="1" x14ac:dyDescent="0.3">
      <c r="B6" s="182" t="s">
        <v>226</v>
      </c>
      <c r="C6" s="15"/>
      <c r="D6" s="5"/>
      <c r="E6" s="66"/>
    </row>
    <row r="7" spans="2:5" ht="16.2" customHeight="1" x14ac:dyDescent="0.3">
      <c r="B7" s="38" t="s">
        <v>40</v>
      </c>
      <c r="C7" s="39"/>
      <c r="D7" s="363">
        <v>45657</v>
      </c>
    </row>
    <row r="8" spans="2:5" ht="16.2" customHeight="1" x14ac:dyDescent="0.3">
      <c r="D8" s="82"/>
    </row>
    <row r="9" spans="2:5" ht="15" thickBot="1" x14ac:dyDescent="0.35">
      <c r="D9" s="5"/>
    </row>
    <row r="10" spans="2:5" x14ac:dyDescent="0.3">
      <c r="B10" s="5"/>
      <c r="C10" s="5"/>
      <c r="D10" s="36" t="s">
        <v>0</v>
      </c>
    </row>
    <row r="11" spans="2:5" ht="15" thickBot="1" x14ac:dyDescent="0.35">
      <c r="B11" s="6"/>
      <c r="C11" s="7"/>
      <c r="D11" s="91" t="s">
        <v>12</v>
      </c>
    </row>
    <row r="12" spans="2:5" ht="253.2" customHeight="1" thickBot="1" x14ac:dyDescent="0.35">
      <c r="B12" s="92">
        <v>1</v>
      </c>
      <c r="C12" s="93" t="s">
        <v>386</v>
      </c>
      <c r="D12" s="364" t="s">
        <v>434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16" sqref="D16"/>
    </sheetView>
  </sheetViews>
  <sheetFormatPr defaultRowHeight="14.4" x14ac:dyDescent="0.3"/>
  <cols>
    <col min="1" max="1" width="3.6640625" customWidth="1"/>
    <col min="2" max="2" width="8.33203125" customWidth="1"/>
    <col min="3" max="3" width="65.33203125" customWidth="1"/>
    <col min="4" max="4" width="65.5546875" customWidth="1"/>
    <col min="5" max="5" width="16" customWidth="1"/>
    <col min="6" max="6" width="16.6640625" customWidth="1"/>
  </cols>
  <sheetData>
    <row r="1" spans="2:6" ht="10.199999999999999" customHeight="1" x14ac:dyDescent="0.3"/>
    <row r="2" spans="2:6" ht="15.6" x14ac:dyDescent="0.3">
      <c r="B2" s="71" t="str">
        <f>+Přehled!B2</f>
        <v>RUBIKONFIN a.s.</v>
      </c>
      <c r="D2" s="286" t="s">
        <v>224</v>
      </c>
    </row>
    <row r="3" spans="2:6" ht="10.199999999999999" customHeight="1" x14ac:dyDescent="0.3"/>
    <row r="4" spans="2:6" ht="15.6" x14ac:dyDescent="0.3">
      <c r="B4" s="53" t="s">
        <v>197</v>
      </c>
      <c r="C4" s="41"/>
      <c r="D4" s="42"/>
      <c r="F4" s="65"/>
    </row>
    <row r="5" spans="2:6" ht="14.4" customHeight="1" x14ac:dyDescent="0.3">
      <c r="B5" s="392" t="s">
        <v>273</v>
      </c>
      <c r="C5" s="392"/>
      <c r="D5" s="392"/>
      <c r="F5" s="66"/>
    </row>
    <row r="6" spans="2:6" ht="16.95" customHeight="1" x14ac:dyDescent="0.3">
      <c r="B6" s="182" t="s">
        <v>226</v>
      </c>
      <c r="C6" s="15"/>
      <c r="D6" s="5"/>
      <c r="F6" s="66"/>
    </row>
    <row r="7" spans="2:6" x14ac:dyDescent="0.3">
      <c r="B7" s="38" t="s">
        <v>40</v>
      </c>
      <c r="C7" s="39"/>
      <c r="D7" s="363">
        <f>'IF RM1'!D7</f>
        <v>45657</v>
      </c>
    </row>
    <row r="9" spans="2:6" ht="15" thickBot="1" x14ac:dyDescent="0.35">
      <c r="B9" s="5"/>
      <c r="C9" s="5"/>
      <c r="D9" s="5"/>
    </row>
    <row r="10" spans="2:6" ht="16.2" customHeight="1" x14ac:dyDescent="0.3">
      <c r="B10" s="5"/>
      <c r="C10" s="5"/>
      <c r="D10" s="36" t="s">
        <v>0</v>
      </c>
    </row>
    <row r="11" spans="2:6" ht="16.2" customHeight="1" thickBot="1" x14ac:dyDescent="0.35">
      <c r="B11" s="6"/>
      <c r="C11" s="67"/>
      <c r="D11" s="91" t="s">
        <v>12</v>
      </c>
    </row>
    <row r="12" spans="2:6" ht="290.39999999999998" customHeight="1" x14ac:dyDescent="0.3">
      <c r="B12" s="94">
        <v>1</v>
      </c>
      <c r="C12" s="95" t="s">
        <v>208</v>
      </c>
      <c r="D12" s="377" t="s">
        <v>435</v>
      </c>
    </row>
    <row r="13" spans="2:6" ht="84.6" customHeight="1" x14ac:dyDescent="0.3">
      <c r="B13" s="97">
        <v>2</v>
      </c>
      <c r="C13" s="166" t="s">
        <v>211</v>
      </c>
      <c r="D13" s="378" t="s">
        <v>436</v>
      </c>
    </row>
    <row r="14" spans="2:6" ht="160.19999999999999" customHeight="1" thickBot="1" x14ac:dyDescent="0.35">
      <c r="B14" s="98">
        <v>3</v>
      </c>
      <c r="C14" s="99" t="s">
        <v>198</v>
      </c>
      <c r="D14" s="379" t="s">
        <v>437</v>
      </c>
    </row>
    <row r="16" spans="2:6" x14ac:dyDescent="0.3">
      <c r="B16" s="68"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3"/>
  <sheetViews>
    <sheetView showGridLines="0" workbookViewId="0">
      <selection activeCell="F14" sqref="F14"/>
    </sheetView>
  </sheetViews>
  <sheetFormatPr defaultRowHeight="14.4" x14ac:dyDescent="0.3"/>
  <cols>
    <col min="1" max="1" width="3.6640625" customWidth="1"/>
    <col min="3" max="3" width="59.33203125" customWidth="1"/>
    <col min="4" max="4" width="18" customWidth="1"/>
    <col min="5" max="5" width="6.6640625" customWidth="1"/>
    <col min="6" max="6" width="36.109375" customWidth="1"/>
  </cols>
  <sheetData>
    <row r="1" spans="2:5" ht="10.199999999999999" customHeight="1" x14ac:dyDescent="0.3"/>
    <row r="2" spans="2:5" ht="15.6" x14ac:dyDescent="0.3">
      <c r="B2" s="71" t="str">
        <f>+Přehled!B2</f>
        <v>RUBIKONFIN a.s.</v>
      </c>
      <c r="D2" s="286" t="s">
        <v>224</v>
      </c>
    </row>
    <row r="3" spans="2:5" ht="10.199999999999999" customHeight="1" x14ac:dyDescent="0.3"/>
    <row r="4" spans="2:5" ht="18.600000000000001" customHeight="1" x14ac:dyDescent="0.3">
      <c r="B4" s="290" t="s">
        <v>235</v>
      </c>
      <c r="C4" s="88"/>
      <c r="D4" s="81"/>
      <c r="E4" s="11"/>
    </row>
    <row r="5" spans="2:5" ht="25.2" customHeight="1" x14ac:dyDescent="0.3">
      <c r="B5" s="393" t="s">
        <v>274</v>
      </c>
      <c r="C5" s="393"/>
      <c r="D5" s="393"/>
    </row>
    <row r="6" spans="2:5" ht="16.2" customHeight="1" x14ac:dyDescent="0.3">
      <c r="B6" s="18" t="s">
        <v>43</v>
      </c>
      <c r="C6" s="5"/>
      <c r="D6" s="5"/>
    </row>
    <row r="7" spans="2:5" ht="16.2" customHeight="1" x14ac:dyDescent="0.3">
      <c r="B7" s="182" t="s">
        <v>226</v>
      </c>
      <c r="C7" s="15"/>
      <c r="D7" s="5"/>
    </row>
    <row r="8" spans="2:5" ht="16.2" customHeight="1" x14ac:dyDescent="0.3">
      <c r="B8" s="38" t="s">
        <v>40</v>
      </c>
      <c r="C8" s="39"/>
      <c r="D8" s="363">
        <f>'IF RM1'!D7</f>
        <v>45657</v>
      </c>
    </row>
    <row r="9" spans="2:5" ht="16.2" customHeight="1" x14ac:dyDescent="0.3">
      <c r="B9" s="14"/>
      <c r="C9" s="15"/>
      <c r="D9" s="5"/>
    </row>
    <row r="10" spans="2:5" x14ac:dyDescent="0.3">
      <c r="B10" s="5"/>
      <c r="C10" s="5"/>
    </row>
    <row r="11" spans="2:5" ht="15" thickBot="1" x14ac:dyDescent="0.35">
      <c r="B11" s="6"/>
      <c r="C11" s="7"/>
    </row>
    <row r="12" spans="2:5" ht="28.8" x14ac:dyDescent="0.3">
      <c r="B12" s="100"/>
      <c r="C12" s="358" t="s">
        <v>390</v>
      </c>
      <c r="D12" s="394" t="s">
        <v>207</v>
      </c>
    </row>
    <row r="13" spans="2:5" ht="15" thickBot="1" x14ac:dyDescent="0.35">
      <c r="B13" s="101"/>
      <c r="C13" s="102" t="s">
        <v>194</v>
      </c>
      <c r="D13" s="395"/>
    </row>
    <row r="14" spans="2:5" x14ac:dyDescent="0.3">
      <c r="B14" s="94">
        <v>1</v>
      </c>
      <c r="C14" s="103" t="s">
        <v>403</v>
      </c>
      <c r="D14" s="104">
        <v>1</v>
      </c>
    </row>
    <row r="15" spans="2:5" x14ac:dyDescent="0.3">
      <c r="B15" s="97">
        <v>2</v>
      </c>
      <c r="C15" s="3" t="s">
        <v>404</v>
      </c>
      <c r="D15" s="105">
        <v>3</v>
      </c>
    </row>
    <row r="16" spans="2:5" x14ac:dyDescent="0.3">
      <c r="B16" s="97">
        <v>3</v>
      </c>
      <c r="C16" s="3" t="s">
        <v>405</v>
      </c>
      <c r="D16" s="105">
        <v>2</v>
      </c>
    </row>
    <row r="17" spans="2:4" x14ac:dyDescent="0.3">
      <c r="B17" s="97">
        <v>4</v>
      </c>
      <c r="C17" s="1"/>
      <c r="D17" s="106"/>
    </row>
    <row r="18" spans="2:4" x14ac:dyDescent="0.3">
      <c r="B18" s="97">
        <v>5</v>
      </c>
      <c r="C18" s="1"/>
      <c r="D18" s="106"/>
    </row>
    <row r="19" spans="2:4" x14ac:dyDescent="0.3">
      <c r="B19" s="107"/>
      <c r="C19" s="1"/>
      <c r="D19" s="106"/>
    </row>
    <row r="20" spans="2:4" ht="15" thickBot="1" x14ac:dyDescent="0.35">
      <c r="B20" s="108"/>
      <c r="C20" s="109"/>
      <c r="D20" s="110"/>
    </row>
    <row r="23" spans="2:4" ht="45.6" customHeight="1" x14ac:dyDescent="0.3">
      <c r="B23" s="396" t="s">
        <v>389</v>
      </c>
      <c r="C23" s="396"/>
      <c r="D23" s="396"/>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topLeftCell="B1" workbookViewId="0">
      <selection activeCell="B20" sqref="B20"/>
    </sheetView>
  </sheetViews>
  <sheetFormatPr defaultRowHeight="14.4" x14ac:dyDescent="0.3"/>
  <cols>
    <col min="1" max="1" width="3.6640625" customWidth="1"/>
    <col min="3" max="3" width="63.109375" customWidth="1"/>
    <col min="4" max="4" width="69.33203125" customWidth="1"/>
    <col min="5" max="5" width="31.44140625" customWidth="1"/>
  </cols>
  <sheetData>
    <row r="1" spans="2:5" ht="10.199999999999999" customHeight="1" x14ac:dyDescent="0.3"/>
    <row r="2" spans="2:5" ht="15.6" x14ac:dyDescent="0.3">
      <c r="B2" s="71" t="str">
        <f>+Přehled!B2</f>
        <v>RUBIKONFIN a.s.</v>
      </c>
      <c r="D2" s="286" t="s">
        <v>224</v>
      </c>
    </row>
    <row r="3" spans="2:5" ht="10.199999999999999" customHeight="1" x14ac:dyDescent="0.3"/>
    <row r="4" spans="2:5" ht="19.2" customHeight="1" x14ac:dyDescent="0.3">
      <c r="B4" s="289" t="s">
        <v>31</v>
      </c>
      <c r="C4" s="46"/>
      <c r="D4" s="42"/>
    </row>
    <row r="5" spans="2:5" ht="20.100000000000001" customHeight="1" x14ac:dyDescent="0.3">
      <c r="B5" s="397" t="s">
        <v>275</v>
      </c>
      <c r="C5" s="397"/>
      <c r="D5" s="397"/>
    </row>
    <row r="6" spans="2:5" ht="20.100000000000001" customHeight="1" x14ac:dyDescent="0.3">
      <c r="B6" s="182" t="s">
        <v>226</v>
      </c>
      <c r="C6" s="15"/>
      <c r="D6" s="5"/>
    </row>
    <row r="7" spans="2:5" ht="20.100000000000001" customHeight="1" x14ac:dyDescent="0.3">
      <c r="B7" s="38" t="s">
        <v>40</v>
      </c>
      <c r="C7" s="39"/>
      <c r="D7" s="363">
        <f>'IF RM1'!D7</f>
        <v>45657</v>
      </c>
    </row>
    <row r="8" spans="2:5" ht="20.100000000000001" customHeight="1" thickBot="1" x14ac:dyDescent="0.35">
      <c r="B8" s="5"/>
      <c r="C8" s="5"/>
      <c r="D8" s="5"/>
    </row>
    <row r="9" spans="2:5" x14ac:dyDescent="0.3">
      <c r="B9" s="5"/>
      <c r="C9" s="5"/>
      <c r="D9" s="73" t="s">
        <v>0</v>
      </c>
      <c r="E9" s="86" t="s">
        <v>1</v>
      </c>
    </row>
    <row r="10" spans="2:5" ht="15" thickBot="1" x14ac:dyDescent="0.35">
      <c r="B10" s="6"/>
      <c r="C10" s="7"/>
      <c r="D10" s="111" t="s">
        <v>12</v>
      </c>
      <c r="E10" s="87" t="s">
        <v>202</v>
      </c>
    </row>
    <row r="11" spans="2:5" ht="14.4" customHeight="1" x14ac:dyDescent="0.3">
      <c r="B11" s="100"/>
      <c r="C11" s="112" t="s">
        <v>32</v>
      </c>
      <c r="D11" s="113"/>
      <c r="E11" s="399" t="s">
        <v>263</v>
      </c>
    </row>
    <row r="12" spans="2:5" ht="62.4" customHeight="1" x14ac:dyDescent="0.3">
      <c r="B12" s="97">
        <v>1</v>
      </c>
      <c r="C12" s="30" t="s">
        <v>374</v>
      </c>
      <c r="D12" s="374" t="s">
        <v>442</v>
      </c>
      <c r="E12" s="400"/>
    </row>
    <row r="13" spans="2:5" ht="14.4" customHeight="1" x14ac:dyDescent="0.3">
      <c r="B13" s="114"/>
      <c r="C13" s="52" t="s">
        <v>33</v>
      </c>
      <c r="D13" s="115"/>
      <c r="E13" s="401" t="s">
        <v>264</v>
      </c>
    </row>
    <row r="14" spans="2:5" ht="57" customHeight="1" x14ac:dyDescent="0.3">
      <c r="B14" s="97">
        <v>2</v>
      </c>
      <c r="C14" s="9" t="s">
        <v>391</v>
      </c>
      <c r="D14" s="368" t="s">
        <v>438</v>
      </c>
      <c r="E14" s="402"/>
    </row>
    <row r="15" spans="2:5" x14ac:dyDescent="0.3">
      <c r="B15" s="97">
        <v>3</v>
      </c>
      <c r="C15" s="3" t="s">
        <v>41</v>
      </c>
      <c r="D15" s="105">
        <v>0</v>
      </c>
      <c r="E15" s="402"/>
    </row>
    <row r="16" spans="2:5" ht="15" thickBot="1" x14ac:dyDescent="0.35">
      <c r="B16" s="98">
        <v>4</v>
      </c>
      <c r="C16" s="116" t="s">
        <v>42</v>
      </c>
      <c r="D16" s="369">
        <v>0</v>
      </c>
      <c r="E16" s="403"/>
    </row>
    <row r="17" spans="2:4" ht="18.600000000000001" customHeight="1" x14ac:dyDescent="0.3"/>
    <row r="18" spans="2:4" ht="43.5" customHeight="1" x14ac:dyDescent="0.3">
      <c r="B18" s="398" t="s">
        <v>401</v>
      </c>
      <c r="C18" s="398"/>
      <c r="D18" s="398"/>
    </row>
    <row r="19" spans="2:4" x14ac:dyDescent="0.3">
      <c r="B19" s="404" t="s">
        <v>375</v>
      </c>
      <c r="C19" s="404"/>
      <c r="D19" s="404"/>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workbookViewId="0">
      <selection activeCell="F11" sqref="F11"/>
    </sheetView>
  </sheetViews>
  <sheetFormatPr defaultColWidth="11" defaultRowHeight="14.4" x14ac:dyDescent="0.3"/>
  <cols>
    <col min="1" max="1" width="3.6640625" customWidth="1"/>
    <col min="2" max="2" width="7.44140625" style="4" customWidth="1"/>
    <col min="3" max="3" width="75.5546875" customWidth="1"/>
    <col min="4" max="4" width="18.5546875" customWidth="1"/>
    <col min="5" max="5" width="42.88671875" customWidth="1"/>
    <col min="6" max="6" width="22.33203125" customWidth="1"/>
  </cols>
  <sheetData>
    <row r="1" spans="2:6" ht="10.199999999999999" customHeight="1" x14ac:dyDescent="0.3">
      <c r="B1" s="31"/>
    </row>
    <row r="2" spans="2:6" ht="15.6" x14ac:dyDescent="0.3">
      <c r="B2" s="71" t="str">
        <f>+Přehled!B2</f>
        <v>RUBIKONFIN a.s.</v>
      </c>
      <c r="D2" s="71"/>
      <c r="E2" s="286" t="s">
        <v>224</v>
      </c>
    </row>
    <row r="3" spans="2:6" ht="10.199999999999999" customHeight="1" x14ac:dyDescent="0.3">
      <c r="B3" s="31"/>
    </row>
    <row r="4" spans="2:6" ht="20.100000000000001" customHeight="1" x14ac:dyDescent="0.3">
      <c r="B4" s="288" t="s">
        <v>250</v>
      </c>
      <c r="C4" s="41"/>
      <c r="D4" s="41"/>
      <c r="E4" s="54"/>
    </row>
    <row r="5" spans="2:6" ht="34.950000000000003" customHeight="1" x14ac:dyDescent="0.3">
      <c r="B5" s="393" t="s">
        <v>276</v>
      </c>
      <c r="C5" s="408"/>
      <c r="D5" s="408"/>
      <c r="E5" s="408"/>
    </row>
    <row r="6" spans="2:6" ht="16.2" customHeight="1" x14ac:dyDescent="0.3">
      <c r="B6" s="182" t="s">
        <v>226</v>
      </c>
      <c r="C6" s="11"/>
      <c r="D6" s="11"/>
      <c r="F6" s="65"/>
    </row>
    <row r="7" spans="2:6" ht="17.399999999999999" customHeight="1" x14ac:dyDescent="0.3">
      <c r="B7" s="38" t="s">
        <v>40</v>
      </c>
      <c r="C7" s="39"/>
      <c r="D7" s="90"/>
      <c r="E7" s="363">
        <f>'IF RM1'!D7</f>
        <v>45657</v>
      </c>
    </row>
    <row r="8" spans="2:6" x14ac:dyDescent="0.3">
      <c r="B8" s="14"/>
    </row>
    <row r="9" spans="2:6" ht="15" thickBot="1" x14ac:dyDescent="0.35">
      <c r="B9" s="14"/>
      <c r="D9" s="84" t="s">
        <v>206</v>
      </c>
      <c r="E9" s="84"/>
    </row>
    <row r="10" spans="2:6" x14ac:dyDescent="0.3">
      <c r="B10"/>
      <c r="D10" s="117" t="s">
        <v>84</v>
      </c>
      <c r="E10" s="118" t="s">
        <v>85</v>
      </c>
    </row>
    <row r="11" spans="2:6" ht="43.8" thickBot="1" x14ac:dyDescent="0.35">
      <c r="B11"/>
      <c r="D11" s="119" t="s">
        <v>392</v>
      </c>
      <c r="E11" s="120" t="s">
        <v>86</v>
      </c>
    </row>
    <row r="12" spans="2:6" ht="18" customHeight="1" thickBot="1" x14ac:dyDescent="0.35">
      <c r="B12" s="405" t="s">
        <v>393</v>
      </c>
      <c r="C12" s="406"/>
      <c r="D12" s="406"/>
      <c r="E12" s="407"/>
    </row>
    <row r="13" spans="2:6" x14ac:dyDescent="0.3">
      <c r="B13" s="205">
        <v>1</v>
      </c>
      <c r="C13" s="206" t="s">
        <v>87</v>
      </c>
      <c r="D13" s="103">
        <v>19237307</v>
      </c>
      <c r="E13" s="96"/>
    </row>
    <row r="14" spans="2:6" x14ac:dyDescent="0.3">
      <c r="B14" s="207">
        <v>2</v>
      </c>
      <c r="C14" s="208" t="s">
        <v>88</v>
      </c>
      <c r="D14" s="3">
        <v>19237307</v>
      </c>
      <c r="E14" s="121"/>
    </row>
    <row r="15" spans="2:6" x14ac:dyDescent="0.3">
      <c r="B15" s="207">
        <v>3</v>
      </c>
      <c r="C15" s="208" t="s">
        <v>89</v>
      </c>
      <c r="D15" s="3">
        <v>19237307</v>
      </c>
      <c r="E15" s="121"/>
    </row>
    <row r="16" spans="2:6" x14ac:dyDescent="0.3">
      <c r="B16" s="97">
        <v>4</v>
      </c>
      <c r="C16" s="3" t="s">
        <v>90</v>
      </c>
      <c r="D16" s="3">
        <v>5000000</v>
      </c>
      <c r="E16" s="121">
        <v>8</v>
      </c>
    </row>
    <row r="17" spans="2:5" x14ac:dyDescent="0.3">
      <c r="B17" s="97">
        <v>5</v>
      </c>
      <c r="C17" s="3" t="s">
        <v>91</v>
      </c>
      <c r="D17" s="3"/>
      <c r="E17" s="121"/>
    </row>
    <row r="18" spans="2:5" x14ac:dyDescent="0.3">
      <c r="B18" s="97">
        <v>6</v>
      </c>
      <c r="C18" s="3" t="s">
        <v>92</v>
      </c>
      <c r="D18" s="3">
        <v>14237307</v>
      </c>
      <c r="E18" s="121">
        <v>14</v>
      </c>
    </row>
    <row r="19" spans="2:5" x14ac:dyDescent="0.3">
      <c r="B19" s="97">
        <v>7</v>
      </c>
      <c r="C19" s="3" t="s">
        <v>93</v>
      </c>
      <c r="D19" s="3"/>
      <c r="E19" s="121"/>
    </row>
    <row r="20" spans="2:5" x14ac:dyDescent="0.3">
      <c r="B20" s="97">
        <v>8</v>
      </c>
      <c r="C20" s="3" t="s">
        <v>94</v>
      </c>
      <c r="D20" s="3"/>
      <c r="E20" s="121"/>
    </row>
    <row r="21" spans="2:5" x14ac:dyDescent="0.3">
      <c r="B21" s="97">
        <v>9</v>
      </c>
      <c r="C21" s="3" t="s">
        <v>95</v>
      </c>
      <c r="D21" s="3"/>
      <c r="E21" s="121"/>
    </row>
    <row r="22" spans="2:5" x14ac:dyDescent="0.3">
      <c r="B22" s="97">
        <v>10</v>
      </c>
      <c r="C22" s="3" t="s">
        <v>96</v>
      </c>
      <c r="D22" s="3"/>
      <c r="E22" s="121"/>
    </row>
    <row r="23" spans="2:5" x14ac:dyDescent="0.3">
      <c r="B23" s="97">
        <v>11</v>
      </c>
      <c r="C23" s="3" t="s">
        <v>94</v>
      </c>
      <c r="D23" s="3"/>
      <c r="E23" s="121"/>
    </row>
    <row r="24" spans="2:5" x14ac:dyDescent="0.3">
      <c r="B24" s="97">
        <v>12</v>
      </c>
      <c r="C24" s="3" t="s">
        <v>97</v>
      </c>
      <c r="D24" s="3"/>
      <c r="E24" s="121"/>
    </row>
    <row r="25" spans="2:5" x14ac:dyDescent="0.3">
      <c r="B25" s="97">
        <v>13</v>
      </c>
      <c r="C25" s="209" t="s">
        <v>98</v>
      </c>
      <c r="D25" s="3"/>
      <c r="E25" s="121"/>
    </row>
    <row r="26" spans="2:5" x14ac:dyDescent="0.3">
      <c r="B26" s="97">
        <v>14</v>
      </c>
      <c r="C26" s="210" t="s">
        <v>99</v>
      </c>
      <c r="D26" s="3"/>
      <c r="E26" s="121"/>
    </row>
    <row r="27" spans="2:5" x14ac:dyDescent="0.3">
      <c r="B27" s="97">
        <v>15</v>
      </c>
      <c r="C27" s="210" t="s">
        <v>100</v>
      </c>
      <c r="D27" s="3"/>
      <c r="E27" s="121"/>
    </row>
    <row r="28" spans="2:5" x14ac:dyDescent="0.3">
      <c r="B28" s="97">
        <v>16</v>
      </c>
      <c r="C28" s="210" t="s">
        <v>101</v>
      </c>
      <c r="D28" s="3"/>
      <c r="E28" s="121"/>
    </row>
    <row r="29" spans="2:5" x14ac:dyDescent="0.3">
      <c r="B29" s="97">
        <v>17</v>
      </c>
      <c r="C29" s="209" t="s">
        <v>102</v>
      </c>
      <c r="D29" s="3"/>
      <c r="E29" s="121"/>
    </row>
    <row r="30" spans="2:5" x14ac:dyDescent="0.3">
      <c r="B30" s="97">
        <v>18</v>
      </c>
      <c r="C30" s="209" t="s">
        <v>103</v>
      </c>
      <c r="D30" s="3"/>
      <c r="E30" s="121"/>
    </row>
    <row r="31" spans="2:5" x14ac:dyDescent="0.3">
      <c r="B31" s="97">
        <v>19</v>
      </c>
      <c r="C31" s="209" t="s">
        <v>104</v>
      </c>
      <c r="D31" s="3"/>
      <c r="E31" s="121"/>
    </row>
    <row r="32" spans="2:5" ht="28.8" x14ac:dyDescent="0.3">
      <c r="B32" s="97">
        <v>20</v>
      </c>
      <c r="C32" s="211" t="s">
        <v>105</v>
      </c>
      <c r="D32" s="212"/>
      <c r="E32" s="213"/>
    </row>
    <row r="33" spans="2:5" x14ac:dyDescent="0.3">
      <c r="B33" s="97">
        <v>21</v>
      </c>
      <c r="C33" s="211" t="s">
        <v>106</v>
      </c>
      <c r="D33" s="212"/>
      <c r="E33" s="213"/>
    </row>
    <row r="34" spans="2:5" ht="28.8" x14ac:dyDescent="0.3">
      <c r="B34" s="97">
        <v>22</v>
      </c>
      <c r="C34" s="211" t="s">
        <v>107</v>
      </c>
      <c r="D34" s="212"/>
      <c r="E34" s="213"/>
    </row>
    <row r="35" spans="2:5" ht="28.8" x14ac:dyDescent="0.3">
      <c r="B35" s="97">
        <v>23</v>
      </c>
      <c r="C35" s="214" t="s">
        <v>108</v>
      </c>
      <c r="D35" s="3"/>
      <c r="E35" s="121"/>
    </row>
    <row r="36" spans="2:5" ht="28.8" x14ac:dyDescent="0.3">
      <c r="B36" s="97">
        <v>24</v>
      </c>
      <c r="C36" s="214" t="s">
        <v>109</v>
      </c>
      <c r="D36" s="3"/>
      <c r="E36" s="121"/>
    </row>
    <row r="37" spans="2:5" x14ac:dyDescent="0.3">
      <c r="B37" s="97">
        <v>25</v>
      </c>
      <c r="C37" s="214" t="s">
        <v>110</v>
      </c>
      <c r="D37" s="3"/>
      <c r="E37" s="121"/>
    </row>
    <row r="38" spans="2:5" x14ac:dyDescent="0.3">
      <c r="B38" s="97">
        <v>26</v>
      </c>
      <c r="C38" s="214" t="s">
        <v>111</v>
      </c>
      <c r="D38" s="3"/>
      <c r="E38" s="121"/>
    </row>
    <row r="39" spans="2:5" ht="28.8" x14ac:dyDescent="0.3">
      <c r="B39" s="97">
        <v>27</v>
      </c>
      <c r="C39" s="215" t="s">
        <v>112</v>
      </c>
      <c r="D39" s="3"/>
      <c r="E39" s="121"/>
    </row>
    <row r="40" spans="2:5" x14ac:dyDescent="0.3">
      <c r="B40" s="97">
        <v>28</v>
      </c>
      <c r="C40" s="216" t="s">
        <v>113</v>
      </c>
      <c r="D40" s="3"/>
      <c r="E40" s="121"/>
    </row>
    <row r="41" spans="2:5" x14ac:dyDescent="0.3">
      <c r="B41" s="97">
        <v>29</v>
      </c>
      <c r="C41" s="30" t="s">
        <v>114</v>
      </c>
      <c r="D41" s="3"/>
      <c r="E41" s="121"/>
    </row>
    <row r="42" spans="2:5" x14ac:dyDescent="0.3">
      <c r="B42" s="97">
        <v>30</v>
      </c>
      <c r="C42" s="30" t="s">
        <v>91</v>
      </c>
      <c r="D42" s="3"/>
      <c r="E42" s="121"/>
    </row>
    <row r="43" spans="2:5" x14ac:dyDescent="0.3">
      <c r="B43" s="97">
        <v>31</v>
      </c>
      <c r="C43" s="30" t="s">
        <v>115</v>
      </c>
      <c r="D43" s="3"/>
      <c r="E43" s="121"/>
    </row>
    <row r="44" spans="2:5" x14ac:dyDescent="0.3">
      <c r="B44" s="97">
        <v>32</v>
      </c>
      <c r="C44" s="214" t="s">
        <v>116</v>
      </c>
      <c r="D44" s="3"/>
      <c r="E44" s="121"/>
    </row>
    <row r="45" spans="2:5" x14ac:dyDescent="0.3">
      <c r="B45" s="97">
        <v>33</v>
      </c>
      <c r="C45" s="217" t="s">
        <v>117</v>
      </c>
      <c r="D45" s="3"/>
      <c r="E45" s="121"/>
    </row>
    <row r="46" spans="2:5" x14ac:dyDescent="0.3">
      <c r="B46" s="97">
        <v>34</v>
      </c>
      <c r="C46" s="217" t="s">
        <v>118</v>
      </c>
      <c r="D46" s="3"/>
      <c r="E46" s="121"/>
    </row>
    <row r="47" spans="2:5" ht="28.8" x14ac:dyDescent="0.3">
      <c r="B47" s="97">
        <v>35</v>
      </c>
      <c r="C47" s="217" t="s">
        <v>119</v>
      </c>
      <c r="D47" s="3"/>
      <c r="E47" s="121"/>
    </row>
    <row r="48" spans="2:5" ht="28.8" x14ac:dyDescent="0.3">
      <c r="B48" s="97">
        <v>36</v>
      </c>
      <c r="C48" s="214" t="s">
        <v>120</v>
      </c>
      <c r="D48" s="3"/>
      <c r="E48" s="121"/>
    </row>
    <row r="49" spans="2:5" ht="28.8" x14ac:dyDescent="0.3">
      <c r="B49" s="97">
        <v>37</v>
      </c>
      <c r="C49" s="214" t="s">
        <v>121</v>
      </c>
      <c r="D49" s="3"/>
      <c r="E49" s="121"/>
    </row>
    <row r="50" spans="2:5" x14ac:dyDescent="0.3">
      <c r="B50" s="97">
        <v>38</v>
      </c>
      <c r="C50" s="214" t="s">
        <v>111</v>
      </c>
      <c r="D50" s="3"/>
      <c r="E50" s="121"/>
    </row>
    <row r="51" spans="2:5" x14ac:dyDescent="0.3">
      <c r="B51" s="97">
        <v>39</v>
      </c>
      <c r="C51" s="215" t="s">
        <v>122</v>
      </c>
      <c r="D51" s="3"/>
      <c r="E51" s="121"/>
    </row>
    <row r="52" spans="2:5" x14ac:dyDescent="0.3">
      <c r="B52" s="97">
        <v>40</v>
      </c>
      <c r="C52" s="216" t="s">
        <v>123</v>
      </c>
      <c r="D52" s="3"/>
      <c r="E52" s="121"/>
    </row>
    <row r="53" spans="2:5" x14ac:dyDescent="0.3">
      <c r="B53" s="97">
        <v>41</v>
      </c>
      <c r="C53" s="30" t="s">
        <v>114</v>
      </c>
      <c r="D53" s="3"/>
      <c r="E53" s="121"/>
    </row>
    <row r="54" spans="2:5" x14ac:dyDescent="0.3">
      <c r="B54" s="97">
        <v>42</v>
      </c>
      <c r="C54" s="30" t="s">
        <v>91</v>
      </c>
      <c r="D54" s="3"/>
      <c r="E54" s="121"/>
    </row>
    <row r="55" spans="2:5" x14ac:dyDescent="0.3">
      <c r="B55" s="97">
        <v>43</v>
      </c>
      <c r="C55" s="30" t="s">
        <v>124</v>
      </c>
      <c r="D55" s="3"/>
      <c r="E55" s="121"/>
    </row>
    <row r="56" spans="2:5" x14ac:dyDescent="0.3">
      <c r="B56" s="97">
        <v>44</v>
      </c>
      <c r="C56" s="214" t="s">
        <v>125</v>
      </c>
      <c r="D56" s="3"/>
      <c r="E56" s="121"/>
    </row>
    <row r="57" spans="2:5" x14ac:dyDescent="0.3">
      <c r="B57" s="97">
        <v>45</v>
      </c>
      <c r="C57" s="217" t="s">
        <v>126</v>
      </c>
      <c r="D57" s="3"/>
      <c r="E57" s="121"/>
    </row>
    <row r="58" spans="2:5" x14ac:dyDescent="0.3">
      <c r="B58" s="97">
        <v>46</v>
      </c>
      <c r="C58" s="217" t="s">
        <v>127</v>
      </c>
      <c r="D58" s="3"/>
      <c r="E58" s="121"/>
    </row>
    <row r="59" spans="2:5" x14ac:dyDescent="0.3">
      <c r="B59" s="97">
        <v>47</v>
      </c>
      <c r="C59" s="217" t="s">
        <v>128</v>
      </c>
      <c r="D59" s="3"/>
      <c r="E59" s="121"/>
    </row>
    <row r="60" spans="2:5" ht="28.8" x14ac:dyDescent="0.3">
      <c r="B60" s="97">
        <v>48</v>
      </c>
      <c r="C60" s="214" t="s">
        <v>129</v>
      </c>
      <c r="D60" s="3"/>
      <c r="E60" s="121"/>
    </row>
    <row r="61" spans="2:5" ht="28.8" x14ac:dyDescent="0.3">
      <c r="B61" s="97">
        <v>49</v>
      </c>
      <c r="C61" s="214" t="s">
        <v>130</v>
      </c>
      <c r="D61" s="3"/>
      <c r="E61" s="121"/>
    </row>
    <row r="62" spans="2:5" ht="15" thickBot="1" x14ac:dyDescent="0.35">
      <c r="B62" s="98">
        <v>50</v>
      </c>
      <c r="C62" s="218" t="s">
        <v>131</v>
      </c>
      <c r="D62" s="116"/>
      <c r="E62" s="219"/>
    </row>
    <row r="63" spans="2:5" x14ac:dyDescent="0.3">
      <c r="B63" s="44"/>
      <c r="C63" s="45"/>
      <c r="D63" s="45"/>
      <c r="E63" s="45"/>
    </row>
    <row r="64" spans="2:5" ht="22.95" customHeight="1" x14ac:dyDescent="0.3">
      <c r="B64" s="409" t="s">
        <v>377</v>
      </c>
      <c r="C64" s="409"/>
      <c r="D64" s="409"/>
      <c r="E64" s="409"/>
    </row>
    <row r="65" spans="2:5" ht="20.399999999999999" customHeight="1" x14ac:dyDescent="0.3">
      <c r="B65" s="404" t="s">
        <v>378</v>
      </c>
      <c r="C65" s="404"/>
      <c r="D65" s="404"/>
      <c r="E65" s="404"/>
    </row>
    <row r="66" spans="2:5" x14ac:dyDescent="0.3">
      <c r="B66"/>
    </row>
    <row r="67" spans="2:5" x14ac:dyDescent="0.3">
      <c r="B67"/>
    </row>
    <row r="68" spans="2:5" x14ac:dyDescent="0.3">
      <c r="B68"/>
    </row>
    <row r="69" spans="2:5" ht="13.2" customHeight="1" x14ac:dyDescent="0.3">
      <c r="B69"/>
    </row>
    <row r="70" spans="2:5" ht="13.2" customHeight="1" x14ac:dyDescent="0.3">
      <c r="B70"/>
    </row>
    <row r="71" spans="2:5" x14ac:dyDescent="0.3">
      <c r="B71"/>
    </row>
    <row r="72" spans="2:5" x14ac:dyDescent="0.3">
      <c r="B72"/>
    </row>
    <row r="73" spans="2:5" x14ac:dyDescent="0.3">
      <c r="B73"/>
    </row>
    <row r="74" spans="2:5" x14ac:dyDescent="0.3">
      <c r="B74"/>
    </row>
    <row r="75" spans="2:5" x14ac:dyDescent="0.3">
      <c r="B75"/>
    </row>
    <row r="76" spans="2:5" x14ac:dyDescent="0.3">
      <c r="B76"/>
    </row>
    <row r="77" spans="2:5" x14ac:dyDescent="0.3">
      <c r="B77"/>
    </row>
    <row r="78" spans="2:5" x14ac:dyDescent="0.3">
      <c r="B78"/>
    </row>
    <row r="79" spans="2:5" x14ac:dyDescent="0.3">
      <c r="B79"/>
    </row>
    <row r="80" spans="2:5" x14ac:dyDescent="0.3">
      <c r="B80"/>
    </row>
    <row r="81" spans="2:2" x14ac:dyDescent="0.3">
      <c r="B81"/>
    </row>
    <row r="82" spans="2:2" x14ac:dyDescent="0.3">
      <c r="B82"/>
    </row>
    <row r="83" spans="2:2" x14ac:dyDescent="0.3">
      <c r="B83"/>
    </row>
    <row r="84" spans="2:2" x14ac:dyDescent="0.3">
      <c r="B84"/>
    </row>
    <row r="85" spans="2:2" x14ac:dyDescent="0.3">
      <c r="B85"/>
    </row>
    <row r="86" spans="2:2" x14ac:dyDescent="0.3">
      <c r="B86"/>
    </row>
    <row r="87" spans="2:2" x14ac:dyDescent="0.3">
      <c r="B87"/>
    </row>
    <row r="88" spans="2:2" x14ac:dyDescent="0.3">
      <c r="B88"/>
    </row>
    <row r="89" spans="2:2" x14ac:dyDescent="0.3">
      <c r="B89"/>
    </row>
    <row r="90" spans="2:2" x14ac:dyDescent="0.3">
      <c r="B90"/>
    </row>
    <row r="91" spans="2:2" x14ac:dyDescent="0.3">
      <c r="B91"/>
    </row>
    <row r="92" spans="2:2" x14ac:dyDescent="0.3">
      <c r="B92"/>
    </row>
    <row r="93" spans="2:2" x14ac:dyDescent="0.3">
      <c r="B93"/>
    </row>
    <row r="94" spans="2:2" x14ac:dyDescent="0.3">
      <c r="B94"/>
    </row>
    <row r="95" spans="2:2" x14ac:dyDescent="0.3">
      <c r="B95"/>
    </row>
    <row r="96" spans="2:2" x14ac:dyDescent="0.3">
      <c r="B96"/>
    </row>
    <row r="97" spans="2:2" x14ac:dyDescent="0.3">
      <c r="B97"/>
    </row>
    <row r="98" spans="2:2" x14ac:dyDescent="0.3">
      <c r="B98"/>
    </row>
    <row r="99" spans="2:2" x14ac:dyDescent="0.3">
      <c r="B99"/>
    </row>
    <row r="100" spans="2:2" x14ac:dyDescent="0.3">
      <c r="B100"/>
    </row>
    <row r="101" spans="2:2" x14ac:dyDescent="0.3">
      <c r="B101"/>
    </row>
    <row r="102" spans="2:2" x14ac:dyDescent="0.3">
      <c r="B102"/>
    </row>
    <row r="103" spans="2:2" x14ac:dyDescent="0.3">
      <c r="B103"/>
    </row>
    <row r="104" spans="2:2" x14ac:dyDescent="0.3">
      <c r="B104"/>
    </row>
    <row r="105" spans="2:2" x14ac:dyDescent="0.3">
      <c r="B105"/>
    </row>
    <row r="106" spans="2:2" x14ac:dyDescent="0.3">
      <c r="B106"/>
    </row>
    <row r="107" spans="2:2" x14ac:dyDescent="0.3">
      <c r="B107"/>
    </row>
    <row r="108" spans="2:2" x14ac:dyDescent="0.3">
      <c r="B108"/>
    </row>
    <row r="109" spans="2:2" x14ac:dyDescent="0.3">
      <c r="B109"/>
    </row>
    <row r="110" spans="2:2" x14ac:dyDescent="0.3">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45"/>
  <sheetViews>
    <sheetView showGridLines="0" workbookViewId="0">
      <selection activeCell="G41" sqref="G41"/>
    </sheetView>
  </sheetViews>
  <sheetFormatPr defaultColWidth="11" defaultRowHeight="13.2" x14ac:dyDescent="0.25"/>
  <cols>
    <col min="1" max="1" width="3.6640625" style="5" customWidth="1"/>
    <col min="2" max="2" width="7" style="5" customWidth="1"/>
    <col min="3" max="3" width="47.6640625" style="5" customWidth="1"/>
    <col min="4" max="4" width="42.44140625" style="5" customWidth="1"/>
    <col min="5" max="5" width="33.6640625" style="5" customWidth="1"/>
    <col min="6" max="6" width="29.6640625" style="5" customWidth="1"/>
    <col min="7" max="7" width="25" style="5" customWidth="1"/>
    <col min="8" max="16384" width="11" style="5"/>
  </cols>
  <sheetData>
    <row r="1" spans="2:7" ht="10.199999999999999" customHeight="1" x14ac:dyDescent="0.25"/>
    <row r="2" spans="2:7" ht="15.6" x14ac:dyDescent="0.3">
      <c r="B2" s="291" t="str">
        <f>+Přehled!B2</f>
        <v>RUBIKONFIN a.s.</v>
      </c>
      <c r="D2" s="291"/>
      <c r="F2" s="286" t="s">
        <v>224</v>
      </c>
    </row>
    <row r="3" spans="2:7" ht="10.199999999999999" customHeight="1" x14ac:dyDescent="0.25"/>
    <row r="4" spans="2:7" ht="15.6" x14ac:dyDescent="0.3">
      <c r="B4" s="53" t="s">
        <v>183</v>
      </c>
      <c r="C4" s="46"/>
      <c r="D4" s="46"/>
      <c r="E4" s="46"/>
      <c r="F4" s="292"/>
      <c r="G4" s="57"/>
    </row>
    <row r="5" spans="2:7" ht="34.35" customHeight="1" x14ac:dyDescent="0.3">
      <c r="B5" s="411" t="s">
        <v>277</v>
      </c>
      <c r="C5" s="411"/>
      <c r="D5" s="411"/>
      <c r="E5" s="411"/>
      <c r="F5" s="411"/>
      <c r="G5" s="57"/>
    </row>
    <row r="6" spans="2:7" ht="16.2" customHeight="1" x14ac:dyDescent="0.3">
      <c r="B6" s="293" t="s">
        <v>226</v>
      </c>
      <c r="C6" s="15"/>
      <c r="E6" s="57"/>
      <c r="G6" s="57"/>
    </row>
    <row r="7" spans="2:7" ht="16.2" customHeight="1" x14ac:dyDescent="0.25">
      <c r="B7" s="294" t="s">
        <v>219</v>
      </c>
      <c r="C7" s="294"/>
      <c r="D7" s="294"/>
      <c r="E7" s="294"/>
      <c r="F7" s="294"/>
    </row>
    <row r="8" spans="2:7" ht="16.2" customHeight="1" x14ac:dyDescent="0.25">
      <c r="B8" s="327" t="s">
        <v>231</v>
      </c>
      <c r="C8" s="295"/>
      <c r="D8" s="295"/>
      <c r="E8" s="295"/>
      <c r="F8" s="295"/>
    </row>
    <row r="9" spans="2:7" ht="16.2" customHeight="1" x14ac:dyDescent="0.3">
      <c r="B9" s="296" t="s">
        <v>40</v>
      </c>
      <c r="C9" s="297"/>
      <c r="D9" s="297"/>
      <c r="E9" s="90"/>
      <c r="F9" s="363">
        <f>'IF RM1'!D7</f>
        <v>45657</v>
      </c>
    </row>
    <row r="10" spans="2:7" ht="14.4" x14ac:dyDescent="0.3">
      <c r="B10" s="295"/>
      <c r="C10" s="57"/>
      <c r="D10" s="295"/>
      <c r="E10" s="295"/>
      <c r="F10" s="295"/>
    </row>
    <row r="11" spans="2:7" ht="15" thickBot="1" x14ac:dyDescent="0.35">
      <c r="B11" s="295"/>
      <c r="C11" s="57"/>
      <c r="D11" s="295"/>
      <c r="E11" s="298" t="s">
        <v>206</v>
      </c>
      <c r="F11" s="295"/>
    </row>
    <row r="12" spans="2:7" ht="14.4" x14ac:dyDescent="0.3">
      <c r="B12" s="299"/>
      <c r="C12" s="299"/>
      <c r="D12" s="300" t="s">
        <v>0</v>
      </c>
      <c r="E12" s="330" t="s">
        <v>1</v>
      </c>
      <c r="F12" s="301" t="s">
        <v>2</v>
      </c>
    </row>
    <row r="13" spans="2:7" ht="28.8" x14ac:dyDescent="0.3">
      <c r="B13" s="299"/>
      <c r="C13" s="302"/>
      <c r="D13" s="303" t="s">
        <v>132</v>
      </c>
      <c r="E13" s="331" t="s">
        <v>133</v>
      </c>
      <c r="F13" s="304" t="s">
        <v>265</v>
      </c>
    </row>
    <row r="14" spans="2:7" ht="15" thickBot="1" x14ac:dyDescent="0.35">
      <c r="B14" s="299"/>
      <c r="C14" s="302"/>
      <c r="D14" s="305" t="s">
        <v>134</v>
      </c>
      <c r="E14" s="332" t="s">
        <v>134</v>
      </c>
      <c r="F14" s="306"/>
    </row>
    <row r="15" spans="2:7" ht="16.5" customHeight="1" thickBot="1" x14ac:dyDescent="0.3">
      <c r="B15" s="412" t="s">
        <v>135</v>
      </c>
      <c r="C15" s="413"/>
      <c r="D15" s="413"/>
      <c r="E15" s="413"/>
      <c r="F15" s="414"/>
    </row>
    <row r="16" spans="2:7" ht="14.4" x14ac:dyDescent="0.25">
      <c r="B16" s="307">
        <v>1</v>
      </c>
      <c r="C16" s="95" t="s">
        <v>406</v>
      </c>
      <c r="D16" s="95">
        <v>7850</v>
      </c>
      <c r="E16" s="324"/>
      <c r="F16" s="335"/>
    </row>
    <row r="17" spans="2:6" ht="14.4" x14ac:dyDescent="0.25">
      <c r="B17" s="308">
        <v>2</v>
      </c>
      <c r="C17" s="309" t="s">
        <v>407</v>
      </c>
      <c r="D17" s="309">
        <v>32495604</v>
      </c>
      <c r="E17" s="325"/>
      <c r="F17" s="310"/>
    </row>
    <row r="18" spans="2:6" ht="14.4" x14ac:dyDescent="0.25">
      <c r="B18" s="308">
        <v>3</v>
      </c>
      <c r="C18" s="309" t="s">
        <v>408</v>
      </c>
      <c r="D18" s="309">
        <v>714423</v>
      </c>
      <c r="E18" s="325"/>
      <c r="F18" s="311"/>
    </row>
    <row r="19" spans="2:6" ht="14.4" x14ac:dyDescent="0.25">
      <c r="B19" s="308">
        <v>4</v>
      </c>
      <c r="C19" s="309" t="s">
        <v>409</v>
      </c>
      <c r="D19" s="309">
        <v>8658888</v>
      </c>
      <c r="E19" s="325"/>
      <c r="F19" s="310"/>
    </row>
    <row r="20" spans="2:6" ht="14.4" x14ac:dyDescent="0.25">
      <c r="B20" s="308">
        <v>5</v>
      </c>
      <c r="C20" s="309" t="s">
        <v>410</v>
      </c>
      <c r="D20" s="309">
        <v>4685377</v>
      </c>
      <c r="E20" s="325"/>
      <c r="F20" s="310"/>
    </row>
    <row r="21" spans="2:6" ht="14.4" x14ac:dyDescent="0.25">
      <c r="B21" s="308"/>
      <c r="C21" s="312"/>
      <c r="D21" s="309"/>
      <c r="E21" s="325"/>
      <c r="F21" s="310"/>
    </row>
    <row r="22" spans="2:6" ht="14.4" x14ac:dyDescent="0.25">
      <c r="B22" s="308"/>
      <c r="C22" s="312"/>
      <c r="D22" s="309"/>
      <c r="E22" s="325"/>
      <c r="F22" s="310"/>
    </row>
    <row r="23" spans="2:6" ht="14.4" x14ac:dyDescent="0.25">
      <c r="B23" s="308"/>
      <c r="C23" s="312"/>
      <c r="D23" s="309"/>
      <c r="E23" s="325"/>
      <c r="F23" s="310"/>
    </row>
    <row r="24" spans="2:6" ht="14.4" x14ac:dyDescent="0.25">
      <c r="B24" s="308"/>
      <c r="C24" s="309"/>
      <c r="D24" s="309"/>
      <c r="E24" s="325"/>
      <c r="F24" s="310"/>
    </row>
    <row r="25" spans="2:6" ht="15" thickBot="1" x14ac:dyDescent="0.3">
      <c r="B25" s="313" t="s">
        <v>5</v>
      </c>
      <c r="C25" s="314" t="s">
        <v>136</v>
      </c>
      <c r="D25" s="315">
        <f>SUM(D16:D24)</f>
        <v>46562142</v>
      </c>
      <c r="E25" s="326"/>
      <c r="F25" s="316"/>
    </row>
    <row r="26" spans="2:6" ht="16.5" customHeight="1" thickBot="1" x14ac:dyDescent="0.3">
      <c r="B26" s="412" t="s">
        <v>137</v>
      </c>
      <c r="C26" s="413"/>
      <c r="D26" s="413"/>
      <c r="E26" s="413"/>
      <c r="F26" s="414"/>
    </row>
    <row r="27" spans="2:6" ht="14.4" x14ac:dyDescent="0.25">
      <c r="B27" s="317">
        <v>1</v>
      </c>
      <c r="C27" s="318" t="s">
        <v>411</v>
      </c>
      <c r="D27" s="318">
        <v>15617096</v>
      </c>
      <c r="E27" s="328"/>
      <c r="F27" s="319"/>
    </row>
    <row r="28" spans="2:6" ht="14.4" x14ac:dyDescent="0.25">
      <c r="B28" s="308">
        <v>2</v>
      </c>
      <c r="C28" s="309" t="s">
        <v>412</v>
      </c>
      <c r="D28" s="309">
        <v>3088494</v>
      </c>
      <c r="E28" s="325"/>
      <c r="F28" s="310"/>
    </row>
    <row r="29" spans="2:6" ht="14.4" x14ac:dyDescent="0.25">
      <c r="B29" s="308">
        <v>3</v>
      </c>
      <c r="C29" s="309" t="s">
        <v>413</v>
      </c>
      <c r="D29" s="309">
        <v>1043800</v>
      </c>
      <c r="E29" s="325"/>
      <c r="F29" s="310"/>
    </row>
    <row r="30" spans="2:6" ht="14.4" x14ac:dyDescent="0.25">
      <c r="B30" s="308">
        <v>4</v>
      </c>
      <c r="C30" s="309"/>
      <c r="D30" s="309"/>
      <c r="E30" s="325"/>
      <c r="F30" s="310"/>
    </row>
    <row r="31" spans="2:6" ht="14.4" x14ac:dyDescent="0.25">
      <c r="B31" s="308"/>
      <c r="C31" s="312"/>
      <c r="D31" s="309"/>
      <c r="E31" s="325"/>
      <c r="F31" s="310"/>
    </row>
    <row r="32" spans="2:6" ht="14.4" x14ac:dyDescent="0.25">
      <c r="B32" s="308"/>
      <c r="C32" s="309"/>
      <c r="D32" s="309"/>
      <c r="E32" s="325"/>
      <c r="F32" s="310"/>
    </row>
    <row r="33" spans="2:6" ht="14.4" x14ac:dyDescent="0.25">
      <c r="B33" s="308"/>
      <c r="C33" s="309"/>
      <c r="D33" s="309"/>
      <c r="E33" s="325"/>
      <c r="F33" s="310"/>
    </row>
    <row r="34" spans="2:6" ht="14.4" x14ac:dyDescent="0.25">
      <c r="B34" s="308"/>
      <c r="C34" s="309"/>
      <c r="D34" s="309"/>
      <c r="E34" s="325"/>
      <c r="F34" s="310"/>
    </row>
    <row r="35" spans="2:6" ht="15" thickBot="1" x14ac:dyDescent="0.3">
      <c r="B35" s="313" t="s">
        <v>5</v>
      </c>
      <c r="C35" s="314" t="s">
        <v>138</v>
      </c>
      <c r="D35" s="315">
        <f>SUM(D27:D34)</f>
        <v>19749390</v>
      </c>
      <c r="E35" s="326"/>
      <c r="F35" s="316"/>
    </row>
    <row r="36" spans="2:6" ht="16.5" customHeight="1" thickBot="1" x14ac:dyDescent="0.3">
      <c r="B36" s="412" t="s">
        <v>139</v>
      </c>
      <c r="C36" s="413"/>
      <c r="D36" s="413"/>
      <c r="E36" s="413"/>
      <c r="F36" s="414"/>
    </row>
    <row r="37" spans="2:6" ht="14.4" x14ac:dyDescent="0.25">
      <c r="B37" s="317">
        <v>1</v>
      </c>
      <c r="C37" s="318" t="s">
        <v>414</v>
      </c>
      <c r="D37" s="318">
        <v>5000000</v>
      </c>
      <c r="E37" s="328"/>
      <c r="F37" s="319"/>
    </row>
    <row r="38" spans="2:6" ht="28.8" x14ac:dyDescent="0.25">
      <c r="B38" s="308">
        <v>2</v>
      </c>
      <c r="C38" s="309" t="s">
        <v>416</v>
      </c>
      <c r="D38" s="309">
        <v>14237307</v>
      </c>
      <c r="E38" s="325"/>
      <c r="F38" s="310"/>
    </row>
    <row r="39" spans="2:6" ht="14.4" x14ac:dyDescent="0.25">
      <c r="B39" s="308">
        <v>3</v>
      </c>
      <c r="C39" s="309" t="s">
        <v>415</v>
      </c>
      <c r="D39" s="309">
        <v>7575445</v>
      </c>
      <c r="E39" s="325"/>
      <c r="F39" s="310"/>
    </row>
    <row r="40" spans="2:6" ht="14.4" x14ac:dyDescent="0.25">
      <c r="B40" s="308"/>
      <c r="C40" s="309"/>
      <c r="D40" s="309"/>
      <c r="E40" s="325"/>
      <c r="F40" s="310"/>
    </row>
    <row r="41" spans="2:6" ht="15" thickBot="1" x14ac:dyDescent="0.3">
      <c r="B41" s="320" t="s">
        <v>5</v>
      </c>
      <c r="C41" s="321" t="s">
        <v>140</v>
      </c>
      <c r="D41" s="322">
        <f>SUM(D37:D40)</f>
        <v>26812752</v>
      </c>
      <c r="E41" s="329"/>
      <c r="F41" s="323"/>
    </row>
    <row r="43" spans="2:6" ht="77.7" customHeight="1" x14ac:dyDescent="0.25">
      <c r="B43" s="410" t="s">
        <v>251</v>
      </c>
      <c r="C43" s="410"/>
      <c r="D43" s="410"/>
      <c r="E43" s="410"/>
      <c r="F43" s="410"/>
    </row>
    <row r="44" spans="2:6" ht="9.6" customHeight="1" x14ac:dyDescent="0.25"/>
    <row r="45" spans="2:6" ht="28.2" customHeight="1" x14ac:dyDescent="0.25">
      <c r="B45" s="410" t="s">
        <v>376</v>
      </c>
      <c r="C45" s="410"/>
      <c r="D45" s="410"/>
      <c r="E45" s="410"/>
      <c r="F45" s="410"/>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workbookViewId="0">
      <selection activeCell="C10" sqref="C10"/>
    </sheetView>
  </sheetViews>
  <sheetFormatPr defaultColWidth="11" defaultRowHeight="13.2" x14ac:dyDescent="0.25"/>
  <cols>
    <col min="1" max="1" width="3.6640625" style="5" customWidth="1"/>
    <col min="2" max="2" width="7.6640625" style="5" customWidth="1"/>
    <col min="3" max="3" width="82.88671875" style="5" customWidth="1"/>
    <col min="4" max="4" width="35.6640625" style="5" customWidth="1"/>
    <col min="5" max="5" width="35.33203125" style="5" customWidth="1"/>
    <col min="6" max="6" width="26.109375" style="5" customWidth="1"/>
    <col min="7" max="16384" width="11" style="5"/>
  </cols>
  <sheetData>
    <row r="1" spans="2:6" ht="10.199999999999999" customHeight="1" x14ac:dyDescent="0.25"/>
    <row r="2" spans="2:6" ht="15.6" x14ac:dyDescent="0.3">
      <c r="B2" s="71" t="str">
        <f>+Přehled!B2</f>
        <v>RUBIKONFIN a.s.</v>
      </c>
      <c r="D2" s="286" t="s">
        <v>224</v>
      </c>
    </row>
    <row r="3" spans="2:6" ht="10.199999999999999" customHeight="1" x14ac:dyDescent="0.25"/>
    <row r="4" spans="2:6" ht="15.6" x14ac:dyDescent="0.3">
      <c r="B4" s="40" t="s">
        <v>258</v>
      </c>
      <c r="C4" s="46"/>
      <c r="D4" s="46"/>
      <c r="E4" s="46"/>
      <c r="F4" s="42"/>
    </row>
    <row r="5" spans="2:6" ht="37.950000000000003" customHeight="1" x14ac:dyDescent="0.3">
      <c r="B5" s="415" t="s">
        <v>278</v>
      </c>
      <c r="C5" s="416"/>
      <c r="D5" s="416"/>
      <c r="E5"/>
    </row>
    <row r="6" spans="2:6" ht="16.2" customHeight="1" x14ac:dyDescent="0.3">
      <c r="B6" s="182" t="s">
        <v>226</v>
      </c>
      <c r="C6" s="15"/>
      <c r="E6" s="65"/>
    </row>
    <row r="7" spans="2:6" ht="16.2" customHeight="1" x14ac:dyDescent="0.3">
      <c r="B7" s="38" t="s">
        <v>40</v>
      </c>
      <c r="C7" s="39"/>
      <c r="D7" s="363">
        <f>'IF RM1'!D7</f>
        <v>45657</v>
      </c>
      <c r="E7" s="46"/>
      <c r="F7" s="42"/>
    </row>
    <row r="8" spans="2:6" ht="15" thickBot="1" x14ac:dyDescent="0.35">
      <c r="B8" s="14"/>
      <c r="C8" s="15"/>
    </row>
    <row r="9" spans="2:6" ht="14.4" x14ac:dyDescent="0.3">
      <c r="C9"/>
      <c r="D9" s="36" t="s">
        <v>0</v>
      </c>
      <c r="E9" s="36" t="s">
        <v>382</v>
      </c>
      <c r="F9" s="36" t="s">
        <v>2</v>
      </c>
    </row>
    <row r="10" spans="2:6" ht="15" thickBot="1" x14ac:dyDescent="0.35">
      <c r="C10"/>
      <c r="D10" s="359" t="s">
        <v>380</v>
      </c>
      <c r="E10" s="359" t="s">
        <v>381</v>
      </c>
      <c r="F10" s="359" t="s">
        <v>383</v>
      </c>
    </row>
    <row r="11" spans="2:6" ht="16.8" thickBot="1" x14ac:dyDescent="0.35">
      <c r="B11" s="353"/>
      <c r="C11" s="354" t="s">
        <v>394</v>
      </c>
      <c r="D11" s="360" t="s">
        <v>379</v>
      </c>
      <c r="E11" s="361" t="s">
        <v>379</v>
      </c>
      <c r="F11" s="361" t="s">
        <v>379</v>
      </c>
    </row>
    <row r="12" spans="2:6" ht="14.4" x14ac:dyDescent="0.25">
      <c r="B12" s="347">
        <v>1</v>
      </c>
      <c r="C12" s="348" t="s">
        <v>141</v>
      </c>
      <c r="D12" s="96" t="s">
        <v>402</v>
      </c>
      <c r="E12" s="96"/>
      <c r="F12" s="96"/>
    </row>
    <row r="13" spans="2:6" ht="14.4" x14ac:dyDescent="0.25">
      <c r="B13" s="97">
        <v>2</v>
      </c>
      <c r="C13" s="3" t="s">
        <v>142</v>
      </c>
      <c r="D13" s="121" t="s">
        <v>425</v>
      </c>
      <c r="E13" s="121"/>
      <c r="F13" s="121"/>
    </row>
    <row r="14" spans="2:6" ht="14.4" x14ac:dyDescent="0.25">
      <c r="B14" s="97">
        <v>3</v>
      </c>
      <c r="C14" s="3" t="s">
        <v>143</v>
      </c>
      <c r="D14" s="121" t="s">
        <v>417</v>
      </c>
      <c r="E14" s="121"/>
      <c r="F14" s="121"/>
    </row>
    <row r="15" spans="2:6" ht="28.8" x14ac:dyDescent="0.25">
      <c r="B15" s="97">
        <v>4</v>
      </c>
      <c r="C15" s="3" t="s">
        <v>144</v>
      </c>
      <c r="D15" s="123" t="s">
        <v>418</v>
      </c>
      <c r="E15" s="121"/>
      <c r="F15" s="121"/>
    </row>
    <row r="16" spans="2:6" ht="14.4" x14ac:dyDescent="0.25">
      <c r="B16" s="97">
        <v>5</v>
      </c>
      <c r="C16" s="9" t="s">
        <v>266</v>
      </c>
      <c r="D16" s="121" t="s">
        <v>419</v>
      </c>
      <c r="E16" s="121"/>
      <c r="F16" s="121"/>
    </row>
    <row r="17" spans="2:6" ht="14.4" x14ac:dyDescent="0.25">
      <c r="B17" s="97">
        <v>6</v>
      </c>
      <c r="C17" s="3" t="s">
        <v>260</v>
      </c>
      <c r="D17" s="374">
        <v>5</v>
      </c>
      <c r="E17" s="121"/>
      <c r="F17" s="121"/>
    </row>
    <row r="18" spans="2:6" ht="14.4" x14ac:dyDescent="0.25">
      <c r="B18" s="97">
        <v>7</v>
      </c>
      <c r="C18" s="3" t="s">
        <v>145</v>
      </c>
      <c r="D18" s="123" t="s">
        <v>433</v>
      </c>
      <c r="E18" s="121"/>
      <c r="F18" s="121"/>
    </row>
    <row r="19" spans="2:6" ht="14.4" x14ac:dyDescent="0.25">
      <c r="B19" s="97">
        <v>8</v>
      </c>
      <c r="C19" s="3" t="s">
        <v>146</v>
      </c>
      <c r="D19" s="121" t="s">
        <v>432</v>
      </c>
      <c r="E19" s="121"/>
      <c r="F19" s="121"/>
    </row>
    <row r="20" spans="2:6" ht="14.4" x14ac:dyDescent="0.25">
      <c r="B20" s="97">
        <v>9</v>
      </c>
      <c r="C20" s="3" t="s">
        <v>147</v>
      </c>
      <c r="D20" s="121" t="s">
        <v>420</v>
      </c>
      <c r="E20" s="121"/>
      <c r="F20" s="121"/>
    </row>
    <row r="21" spans="2:6" ht="14.4" x14ac:dyDescent="0.25">
      <c r="B21" s="97">
        <v>10</v>
      </c>
      <c r="C21" s="3" t="s">
        <v>148</v>
      </c>
      <c r="D21" s="121" t="s">
        <v>421</v>
      </c>
      <c r="E21" s="121"/>
      <c r="F21" s="121"/>
    </row>
    <row r="22" spans="2:6" ht="14.4" x14ac:dyDescent="0.25">
      <c r="B22" s="97">
        <v>11</v>
      </c>
      <c r="C22" s="3" t="s">
        <v>149</v>
      </c>
      <c r="D22" s="373">
        <v>44377</v>
      </c>
      <c r="E22" s="121"/>
      <c r="F22" s="121"/>
    </row>
    <row r="23" spans="2:6" ht="14.4" x14ac:dyDescent="0.25">
      <c r="B23" s="97">
        <v>12</v>
      </c>
      <c r="C23" s="3" t="s">
        <v>150</v>
      </c>
      <c r="D23" s="121" t="s">
        <v>426</v>
      </c>
      <c r="E23" s="121"/>
      <c r="F23" s="121"/>
    </row>
    <row r="24" spans="2:6" ht="14.4" x14ac:dyDescent="0.25">
      <c r="B24" s="97">
        <v>13</v>
      </c>
      <c r="C24" s="3" t="s">
        <v>151</v>
      </c>
      <c r="D24" s="121" t="s">
        <v>420</v>
      </c>
      <c r="E24" s="121"/>
      <c r="F24" s="121"/>
    </row>
    <row r="25" spans="2:6" ht="14.4" x14ac:dyDescent="0.25">
      <c r="B25" s="97">
        <v>14</v>
      </c>
      <c r="C25" s="3" t="s">
        <v>152</v>
      </c>
      <c r="D25" s="121" t="s">
        <v>420</v>
      </c>
      <c r="E25" s="121"/>
      <c r="F25" s="121"/>
    </row>
    <row r="26" spans="2:6" ht="14.4" x14ac:dyDescent="0.25">
      <c r="B26" s="97">
        <v>15</v>
      </c>
      <c r="C26" s="3" t="s">
        <v>153</v>
      </c>
      <c r="D26" s="121" t="s">
        <v>420</v>
      </c>
      <c r="E26" s="121"/>
      <c r="F26" s="121"/>
    </row>
    <row r="27" spans="2:6" ht="14.4" x14ac:dyDescent="0.25">
      <c r="B27" s="97">
        <v>16</v>
      </c>
      <c r="C27" s="3" t="s">
        <v>154</v>
      </c>
      <c r="D27" s="121" t="s">
        <v>420</v>
      </c>
      <c r="E27" s="121"/>
      <c r="F27" s="121"/>
    </row>
    <row r="28" spans="2:6" ht="14.4" x14ac:dyDescent="0.25">
      <c r="B28" s="97"/>
      <c r="C28" s="8" t="s">
        <v>155</v>
      </c>
      <c r="D28" s="122"/>
      <c r="E28" s="122"/>
      <c r="F28" s="122"/>
    </row>
    <row r="29" spans="2:6" ht="14.4" x14ac:dyDescent="0.25">
      <c r="B29" s="97">
        <v>17</v>
      </c>
      <c r="C29" s="3" t="s">
        <v>156</v>
      </c>
      <c r="D29" s="121" t="s">
        <v>422</v>
      </c>
      <c r="E29" s="121"/>
      <c r="F29" s="121"/>
    </row>
    <row r="30" spans="2:6" ht="14.4" x14ac:dyDescent="0.25">
      <c r="B30" s="97">
        <v>18</v>
      </c>
      <c r="C30" s="3" t="s">
        <v>157</v>
      </c>
      <c r="D30" s="121" t="s">
        <v>420</v>
      </c>
      <c r="E30" s="121"/>
      <c r="F30" s="121"/>
    </row>
    <row r="31" spans="2:6" ht="14.4" x14ac:dyDescent="0.25">
      <c r="B31" s="97">
        <v>19</v>
      </c>
      <c r="C31" s="3" t="s">
        <v>158</v>
      </c>
      <c r="D31" s="121" t="s">
        <v>420</v>
      </c>
      <c r="E31" s="121"/>
      <c r="F31" s="121"/>
    </row>
    <row r="32" spans="2:6" ht="14.4" x14ac:dyDescent="0.25">
      <c r="B32" s="97">
        <v>20</v>
      </c>
      <c r="C32" s="3" t="s">
        <v>159</v>
      </c>
      <c r="D32" s="121" t="s">
        <v>428</v>
      </c>
      <c r="E32" s="121"/>
      <c r="F32" s="121"/>
    </row>
    <row r="33" spans="2:6" ht="14.4" x14ac:dyDescent="0.25">
      <c r="B33" s="97">
        <v>21</v>
      </c>
      <c r="C33" s="3" t="s">
        <v>160</v>
      </c>
      <c r="D33" s="121" t="s">
        <v>428</v>
      </c>
      <c r="E33" s="121"/>
      <c r="F33" s="121"/>
    </row>
    <row r="34" spans="2:6" ht="14.4" x14ac:dyDescent="0.25">
      <c r="B34" s="97">
        <v>22</v>
      </c>
      <c r="C34" s="3" t="s">
        <v>161</v>
      </c>
      <c r="D34" s="121" t="s">
        <v>420</v>
      </c>
      <c r="E34" s="121"/>
      <c r="F34" s="121"/>
    </row>
    <row r="35" spans="2:6" ht="14.4" x14ac:dyDescent="0.25">
      <c r="B35" s="97">
        <v>23</v>
      </c>
      <c r="C35" s="3" t="s">
        <v>162</v>
      </c>
      <c r="D35" s="121" t="s">
        <v>429</v>
      </c>
      <c r="E35" s="121"/>
      <c r="F35" s="121"/>
    </row>
    <row r="36" spans="2:6" ht="14.4" x14ac:dyDescent="0.25">
      <c r="B36" s="97">
        <v>24</v>
      </c>
      <c r="C36" s="3" t="s">
        <v>163</v>
      </c>
      <c r="D36" s="121" t="s">
        <v>423</v>
      </c>
      <c r="E36" s="121"/>
      <c r="F36" s="121"/>
    </row>
    <row r="37" spans="2:6" ht="14.4" x14ac:dyDescent="0.25">
      <c r="B37" s="97">
        <v>25</v>
      </c>
      <c r="C37" s="3" t="s">
        <v>164</v>
      </c>
      <c r="D37" s="121" t="s">
        <v>420</v>
      </c>
      <c r="E37" s="121"/>
      <c r="F37" s="121"/>
    </row>
    <row r="38" spans="2:6" ht="14.4" x14ac:dyDescent="0.25">
      <c r="B38" s="97">
        <v>26</v>
      </c>
      <c r="C38" s="3" t="s">
        <v>165</v>
      </c>
      <c r="D38" s="121" t="s">
        <v>420</v>
      </c>
      <c r="E38" s="121"/>
      <c r="F38" s="121"/>
    </row>
    <row r="39" spans="2:6" ht="14.4" x14ac:dyDescent="0.25">
      <c r="B39" s="97">
        <v>27</v>
      </c>
      <c r="C39" s="3" t="s">
        <v>166</v>
      </c>
      <c r="D39" s="121" t="s">
        <v>420</v>
      </c>
      <c r="E39" s="121"/>
      <c r="F39" s="121"/>
    </row>
    <row r="40" spans="2:6" ht="14.4" x14ac:dyDescent="0.25">
      <c r="B40" s="97">
        <v>28</v>
      </c>
      <c r="C40" s="3" t="s">
        <v>167</v>
      </c>
      <c r="D40" s="121" t="s">
        <v>420</v>
      </c>
      <c r="E40" s="121"/>
      <c r="F40" s="121"/>
    </row>
    <row r="41" spans="2:6" ht="14.4" x14ac:dyDescent="0.25">
      <c r="B41" s="97">
        <v>29</v>
      </c>
      <c r="C41" s="3" t="s">
        <v>168</v>
      </c>
      <c r="D41" s="121" t="s">
        <v>420</v>
      </c>
      <c r="E41" s="121"/>
      <c r="F41" s="121"/>
    </row>
    <row r="42" spans="2:6" ht="14.4" x14ac:dyDescent="0.25">
      <c r="B42" s="97">
        <v>30</v>
      </c>
      <c r="C42" s="3" t="s">
        <v>169</v>
      </c>
      <c r="D42" s="121" t="s">
        <v>420</v>
      </c>
      <c r="E42" s="121"/>
      <c r="F42" s="121"/>
    </row>
    <row r="43" spans="2:6" ht="14.4" x14ac:dyDescent="0.25">
      <c r="B43" s="97">
        <v>31</v>
      </c>
      <c r="C43" s="3" t="s">
        <v>170</v>
      </c>
      <c r="D43" s="121" t="s">
        <v>420</v>
      </c>
      <c r="E43" s="121"/>
      <c r="F43" s="121"/>
    </row>
    <row r="44" spans="2:6" ht="14.4" x14ac:dyDescent="0.25">
      <c r="B44" s="97">
        <v>32</v>
      </c>
      <c r="C44" s="3" t="s">
        <v>171</v>
      </c>
      <c r="D44" s="121" t="s">
        <v>420</v>
      </c>
      <c r="E44" s="121"/>
      <c r="F44" s="121"/>
    </row>
    <row r="45" spans="2:6" ht="14.4" x14ac:dyDescent="0.25">
      <c r="B45" s="97">
        <v>33</v>
      </c>
      <c r="C45" s="3" t="s">
        <v>172</v>
      </c>
      <c r="D45" s="121" t="s">
        <v>420</v>
      </c>
      <c r="E45" s="121"/>
      <c r="F45" s="121"/>
    </row>
    <row r="46" spans="2:6" ht="14.4" x14ac:dyDescent="0.25">
      <c r="B46" s="97">
        <v>34</v>
      </c>
      <c r="C46" s="3" t="s">
        <v>173</v>
      </c>
      <c r="D46" s="121" t="s">
        <v>420</v>
      </c>
      <c r="E46" s="123"/>
      <c r="F46" s="123"/>
    </row>
    <row r="47" spans="2:6" ht="14.4" x14ac:dyDescent="0.25">
      <c r="B47" s="97">
        <v>35</v>
      </c>
      <c r="C47" s="3" t="s">
        <v>174</v>
      </c>
      <c r="D47" s="121" t="s">
        <v>420</v>
      </c>
      <c r="E47" s="121"/>
      <c r="F47" s="121"/>
    </row>
    <row r="48" spans="2:6" ht="14.4" x14ac:dyDescent="0.25">
      <c r="B48" s="97">
        <v>36</v>
      </c>
      <c r="C48" s="9" t="s">
        <v>175</v>
      </c>
      <c r="D48" s="121" t="s">
        <v>420</v>
      </c>
      <c r="E48" s="121"/>
      <c r="F48" s="121"/>
    </row>
    <row r="49" spans="2:6" ht="14.4" x14ac:dyDescent="0.25">
      <c r="B49" s="97">
        <v>37</v>
      </c>
      <c r="C49" s="3" t="s">
        <v>176</v>
      </c>
      <c r="D49" s="121" t="s">
        <v>420</v>
      </c>
      <c r="E49" s="121"/>
      <c r="F49" s="121"/>
    </row>
    <row r="50" spans="2:6" ht="15" thickBot="1" x14ac:dyDescent="0.3">
      <c r="B50" s="349">
        <v>38</v>
      </c>
      <c r="C50" s="350" t="s">
        <v>177</v>
      </c>
      <c r="D50" s="351" t="s">
        <v>427</v>
      </c>
      <c r="E50" s="351"/>
      <c r="F50" s="351"/>
    </row>
    <row r="51" spans="2:6" ht="25.95" customHeight="1" thickBot="1" x14ac:dyDescent="0.3">
      <c r="B51" s="417" t="s">
        <v>395</v>
      </c>
      <c r="C51" s="418"/>
      <c r="D51" s="418"/>
      <c r="E51" s="418"/>
      <c r="F51" s="419"/>
    </row>
    <row r="54" spans="2:6" x14ac:dyDescent="0.25">
      <c r="B54" s="5" t="s">
        <v>232</v>
      </c>
    </row>
    <row r="55" spans="2:6" x14ac:dyDescent="0.25">
      <c r="B55" s="5" t="s">
        <v>233</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D7" sqref="D7"/>
    </sheetView>
  </sheetViews>
  <sheetFormatPr defaultRowHeight="14.4" x14ac:dyDescent="0.3"/>
  <cols>
    <col min="1" max="1" width="3.6640625" customWidth="1"/>
    <col min="3" max="3" width="60.5546875" customWidth="1"/>
    <col min="4" max="4" width="28.109375" customWidth="1"/>
    <col min="5" max="5" width="8.109375" customWidth="1"/>
    <col min="7" max="7" width="35.109375" customWidth="1"/>
  </cols>
  <sheetData>
    <row r="1" spans="2:7" ht="10.199999999999999" customHeight="1" x14ac:dyDescent="0.3"/>
    <row r="2" spans="2:7" ht="15.6" x14ac:dyDescent="0.3">
      <c r="B2" s="71" t="str">
        <f>+Přehled!B2</f>
        <v>RUBIKONFIN a.s.</v>
      </c>
      <c r="D2" s="286" t="s">
        <v>224</v>
      </c>
    </row>
    <row r="3" spans="2:7" ht="10.199999999999999" customHeight="1" x14ac:dyDescent="0.3"/>
    <row r="4" spans="2:7" ht="15.6" x14ac:dyDescent="0.3">
      <c r="B4" s="281" t="s">
        <v>252</v>
      </c>
      <c r="C4" s="333"/>
      <c r="D4" s="334"/>
      <c r="E4" s="57"/>
    </row>
    <row r="5" spans="2:7" ht="16.2" customHeight="1" x14ac:dyDescent="0.3">
      <c r="B5" s="182" t="s">
        <v>279</v>
      </c>
      <c r="C5" s="182"/>
      <c r="D5" s="182"/>
    </row>
    <row r="6" spans="2:7" ht="16.2" customHeight="1" x14ac:dyDescent="0.3">
      <c r="B6" s="182" t="s">
        <v>226</v>
      </c>
    </row>
    <row r="7" spans="2:7" ht="16.2" customHeight="1" x14ac:dyDescent="0.3">
      <c r="B7" s="38" t="s">
        <v>40</v>
      </c>
      <c r="C7" s="39"/>
      <c r="D7" s="363">
        <f>'IF RM1'!D7</f>
        <v>45657</v>
      </c>
      <c r="G7" s="64"/>
    </row>
    <row r="8" spans="2:7" x14ac:dyDescent="0.3">
      <c r="B8" s="14"/>
    </row>
    <row r="9" spans="2:7" x14ac:dyDescent="0.3">
      <c r="B9" s="14"/>
    </row>
    <row r="10" spans="2:7" ht="15" thickBot="1" x14ac:dyDescent="0.35">
      <c r="D10" s="85" t="s">
        <v>206</v>
      </c>
    </row>
    <row r="11" spans="2:7" ht="30" customHeight="1" thickBot="1" x14ac:dyDescent="0.35">
      <c r="B11" s="133"/>
      <c r="C11" s="134" t="s">
        <v>20</v>
      </c>
      <c r="D11" s="135" t="s">
        <v>396</v>
      </c>
    </row>
    <row r="12" spans="2:7" x14ac:dyDescent="0.3">
      <c r="B12" s="167">
        <v>1</v>
      </c>
      <c r="C12" s="168" t="s">
        <v>19</v>
      </c>
      <c r="D12" s="169">
        <v>3777750</v>
      </c>
    </row>
    <row r="13" spans="2:7" x14ac:dyDescent="0.3">
      <c r="B13" s="170">
        <v>2</v>
      </c>
      <c r="C13" s="171" t="s">
        <v>11</v>
      </c>
      <c r="D13" s="172">
        <v>9866698</v>
      </c>
    </row>
    <row r="14" spans="2:7" ht="15" thickBot="1" x14ac:dyDescent="0.35">
      <c r="B14" s="173">
        <v>3</v>
      </c>
      <c r="C14" s="174" t="s">
        <v>199</v>
      </c>
      <c r="D14" s="175">
        <v>228833</v>
      </c>
    </row>
    <row r="15" spans="2:7" ht="15" thickBot="1" x14ac:dyDescent="0.35">
      <c r="B15" s="136"/>
      <c r="C15" s="420" t="s">
        <v>192</v>
      </c>
      <c r="D15" s="421"/>
    </row>
    <row r="16" spans="2:7" x14ac:dyDescent="0.3">
      <c r="B16" s="176">
        <v>4</v>
      </c>
      <c r="C16" s="177" t="s">
        <v>189</v>
      </c>
      <c r="D16" s="178">
        <v>227346</v>
      </c>
    </row>
    <row r="17" spans="2:4" x14ac:dyDescent="0.3">
      <c r="B17" s="170">
        <v>5</v>
      </c>
      <c r="C17" s="171" t="s">
        <v>190</v>
      </c>
      <c r="D17" s="172">
        <v>0</v>
      </c>
    </row>
    <row r="18" spans="2:4" ht="15" thickBot="1" x14ac:dyDescent="0.35">
      <c r="B18" s="179">
        <v>6</v>
      </c>
      <c r="C18" s="180" t="s">
        <v>191</v>
      </c>
      <c r="D18" s="181">
        <v>1487</v>
      </c>
    </row>
    <row r="20" spans="2:4" ht="15" customHeight="1" x14ac:dyDescent="0.3">
      <c r="B20" s="404" t="s">
        <v>384</v>
      </c>
      <c r="C20" s="404"/>
      <c r="D20" s="404"/>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c73260-bc9d-4a83-9522-018be15577e6">
      <Terms xmlns="http://schemas.microsoft.com/office/infopath/2007/PartnerControls"/>
    </lcf76f155ced4ddcb4097134ff3c332f>
    <TaxCatchAll xmlns="ee9920f1-aeb4-4b31-b554-b0d7c8e8b1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EDC3FFC680C7C4DB6272FF731515CFD" ma:contentTypeVersion="18" ma:contentTypeDescription="Vytvoří nový dokument" ma:contentTypeScope="" ma:versionID="6194fe071808009a1f861359fd38c8f6">
  <xsd:schema xmlns:xsd="http://www.w3.org/2001/XMLSchema" xmlns:xs="http://www.w3.org/2001/XMLSchema" xmlns:p="http://schemas.microsoft.com/office/2006/metadata/properties" xmlns:ns2="ee9920f1-aeb4-4b31-b554-b0d7c8e8b1bb" xmlns:ns3="50c73260-bc9d-4a83-9522-018be15577e6" targetNamespace="http://schemas.microsoft.com/office/2006/metadata/properties" ma:root="true" ma:fieldsID="9b1b6aaa736fd0eef4376c4ff25558a9" ns2:_="" ns3:_="">
    <xsd:import namespace="ee9920f1-aeb4-4b31-b554-b0d7c8e8b1bb"/>
    <xsd:import namespace="50c73260-bc9d-4a83-9522-018be15577e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9920f1-aeb4-4b31-b554-b0d7c8e8b1bb"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f690c4a2-228d-464e-851a-45aa9ebdef67}" ma:internalName="TaxCatchAll" ma:showField="CatchAllData" ma:web="ee9920f1-aeb4-4b31-b554-b0d7c8e8b1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c73260-bc9d-4a83-9522-018be15577e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0578a12f-4c9a-40a8-b34c-a431862e9d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5021B-62C6-4C31-8AD6-811721B1A363}">
  <ds:schemaRefs>
    <ds:schemaRef ds:uri="http://schemas.microsoft.com/sharepoint/v3/contenttype/forms"/>
  </ds:schemaRefs>
</ds:datastoreItem>
</file>

<file path=customXml/itemProps2.xml><?xml version="1.0" encoding="utf-8"?>
<ds:datastoreItem xmlns:ds="http://schemas.openxmlformats.org/officeDocument/2006/customXml" ds:itemID="{25E25406-A5A9-4C90-96EC-6F80991FED2C}">
  <ds:schemaRefs>
    <ds:schemaRef ds:uri="http://schemas.microsoft.com/office/2006/metadata/properties"/>
    <ds:schemaRef ds:uri="http://schemas.microsoft.com/office/infopath/2007/PartnerControls"/>
    <ds:schemaRef ds:uri="50c73260-bc9d-4a83-9522-018be15577e6"/>
    <ds:schemaRef ds:uri="ee9920f1-aeb4-4b31-b554-b0d7c8e8b1bb"/>
  </ds:schemaRefs>
</ds:datastoreItem>
</file>

<file path=customXml/itemProps3.xml><?xml version="1.0" encoding="utf-8"?>
<ds:datastoreItem xmlns:ds="http://schemas.openxmlformats.org/officeDocument/2006/customXml" ds:itemID="{0A50095B-568D-4363-9338-14B1A0D98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920f1-aeb4-4b31-b554-b0d7c8e8b1bb"/>
    <ds:schemaRef ds:uri="50c73260-bc9d-4a83-9522-018be1557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Jitka Jaterková</cp:lastModifiedBy>
  <cp:lastPrinted>2022-11-30T15:29:30Z</cp:lastPrinted>
  <dcterms:created xsi:type="dcterms:W3CDTF">2021-08-25T10:20:42Z</dcterms:created>
  <dcterms:modified xsi:type="dcterms:W3CDTF">2025-06-18T15:50:17Z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0x0101004EDC3FFC680C7C4DB6272FF731515CFD</vt:lpwstr>
  </property>
  <property fmtid="{D5CDD505-2E9C-101B-9397-08002B2CF9AE}" pid="4" name="MediaServiceImageTags">
    <vt:lpwstr/>
  </property>
</Properties>
</file>